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PTIVA\Documents\GB\000 Trabajo BN\000 Papers GB\Papers GB Lab\10 ITGA2 as LC marker\000000 220930 for Theranosthics\221205 Revision at Theranostics\230316 FIles from KR\"/>
    </mc:Choice>
  </mc:AlternateContent>
  <xr:revisionPtr revIDLastSave="0" documentId="13_ncr:1_{298CFAD4-19F4-4B96-975A-5CB50DFB653C}" xr6:coauthVersionLast="47" xr6:coauthVersionMax="47" xr10:uidLastSave="{00000000-0000-0000-0000-000000000000}"/>
  <bookViews>
    <workbookView xWindow="-120" yWindow="-120" windowWidth="29040" windowHeight="15840" tabRatio="940" firstSheet="1" activeTab="19" xr2:uid="{00000000-000D-0000-FFFF-FFFF00000000}"/>
  </bookViews>
  <sheets>
    <sheet name="Figure1B" sheetId="2" r:id="rId1"/>
    <sheet name="Figure1C" sheetId="1" r:id="rId2"/>
    <sheet name="Figure1D" sheetId="6" r:id="rId3"/>
    <sheet name="Figure1E" sheetId="13" r:id="rId4"/>
    <sheet name="Figure1F" sheetId="14" r:id="rId5"/>
    <sheet name="Figure3D" sheetId="7" r:id="rId6"/>
    <sheet name="Fig4A" sheetId="15" r:id="rId7"/>
    <sheet name="Fig4B" sheetId="17" r:id="rId8"/>
    <sheet name="Fig4C" sheetId="16" r:id="rId9"/>
    <sheet name="Figure8B" sheetId="9" r:id="rId10"/>
    <sheet name="SuppFig4A" sheetId="3" r:id="rId11"/>
    <sheet name="SuppFig4D" sheetId="4" r:id="rId12"/>
    <sheet name="SuppFig4E" sheetId="5" r:id="rId13"/>
    <sheet name="SuppFig8F" sheetId="19" r:id="rId14"/>
    <sheet name="SuppFig9B" sheetId="18" r:id="rId15"/>
    <sheet name="SuppFig9C" sheetId="20" r:id="rId16"/>
    <sheet name="SuppFig10B" sheetId="12" r:id="rId17"/>
    <sheet name="SuppFig10F" sheetId="22" r:id="rId18"/>
    <sheet name="SuppFig10G" sheetId="23" r:id="rId19"/>
    <sheet name="SuppFig11B" sheetId="24" r:id="rId20"/>
  </sheets>
  <definedNames>
    <definedName name="OLE_LINK2" localSheetId="1">Figure1C!$B$8</definedName>
    <definedName name="OLE_LINK3" localSheetId="0">Figure1B!$A$15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9" i="24" l="1"/>
  <c r="O9" i="24"/>
  <c r="Q8" i="24"/>
  <c r="O8" i="24"/>
  <c r="M9" i="24"/>
  <c r="K9" i="24"/>
  <c r="I9" i="24"/>
  <c r="G9" i="24"/>
  <c r="E9" i="24"/>
  <c r="C9" i="24"/>
  <c r="M8" i="24"/>
  <c r="K8" i="24"/>
  <c r="I8" i="24"/>
  <c r="G8" i="24"/>
  <c r="E8" i="24"/>
  <c r="C8" i="24"/>
  <c r="M54" i="9"/>
  <c r="K54" i="9"/>
  <c r="I54" i="9"/>
  <c r="G54" i="9"/>
  <c r="E54" i="9"/>
  <c r="C54" i="9"/>
  <c r="M53" i="9"/>
  <c r="K53" i="9"/>
  <c r="I53" i="9"/>
  <c r="G53" i="9"/>
  <c r="E53" i="9"/>
  <c r="C53" i="9"/>
  <c r="M44" i="9"/>
  <c r="K44" i="9"/>
  <c r="I44" i="9"/>
  <c r="G44" i="9"/>
  <c r="E44" i="9"/>
  <c r="C44" i="9"/>
  <c r="M43" i="9"/>
  <c r="K43" i="9"/>
  <c r="I43" i="9"/>
  <c r="G43" i="9"/>
  <c r="E43" i="9"/>
  <c r="C43" i="9"/>
  <c r="M26" i="9"/>
  <c r="K26" i="9"/>
  <c r="I26" i="9"/>
  <c r="G26" i="9"/>
  <c r="E26" i="9"/>
  <c r="C26" i="9"/>
  <c r="M25" i="9"/>
  <c r="K25" i="9"/>
  <c r="I25" i="9"/>
  <c r="G25" i="9"/>
  <c r="E25" i="9"/>
  <c r="C25" i="9"/>
  <c r="M9" i="9"/>
  <c r="K9" i="9"/>
  <c r="I9" i="9"/>
  <c r="G9" i="9"/>
  <c r="E9" i="9"/>
  <c r="C9" i="9"/>
  <c r="M8" i="9"/>
  <c r="K8" i="9"/>
  <c r="I8" i="9"/>
  <c r="G8" i="9"/>
  <c r="E8" i="9"/>
  <c r="C8" i="9"/>
</calcChain>
</file>

<file path=xl/sharedStrings.xml><?xml version="1.0" encoding="utf-8"?>
<sst xmlns="http://schemas.openxmlformats.org/spreadsheetml/2006/main" count="504" uniqueCount="193">
  <si>
    <t>ITGB6</t>
  </si>
  <si>
    <t>ITGA2</t>
  </si>
  <si>
    <t>ITGB2</t>
  </si>
  <si>
    <t>RNA-seq TCGA</t>
  </si>
  <si>
    <t>Ctrl</t>
  </si>
  <si>
    <t>LUAD</t>
  </si>
  <si>
    <t>n</t>
  </si>
  <si>
    <t>min</t>
  </si>
  <si>
    <t>Q1</t>
  </si>
  <si>
    <t>Median</t>
  </si>
  <si>
    <t>Q3</t>
  </si>
  <si>
    <t>max</t>
  </si>
  <si>
    <t>t</t>
  </si>
  <si>
    <t>df</t>
  </si>
  <si>
    <t xml:space="preserve">t Test </t>
  </si>
  <si>
    <r>
      <t>(</t>
    </r>
    <r>
      <rPr>
        <b/>
        <i/>
        <sz val="12"/>
        <color theme="1"/>
        <rFont val="Times New Roman"/>
        <family val="1"/>
      </rPr>
      <t>P</t>
    </r>
    <r>
      <rPr>
        <b/>
        <sz val="12"/>
        <color theme="1"/>
        <rFont val="Times New Roman"/>
        <family val="1"/>
      </rPr>
      <t xml:space="preserve"> value)</t>
    </r>
  </si>
  <si>
    <t>mRNA expression</t>
  </si>
  <si>
    <t>SCLC</t>
  </si>
  <si>
    <t>RNA-seq SCLC cell lines</t>
  </si>
  <si>
    <t>Categories</t>
  </si>
  <si>
    <t>Number of uncommon genes</t>
  </si>
  <si>
    <t>Number of common genes</t>
  </si>
  <si>
    <t>NCI-H82</t>
  </si>
  <si>
    <t>NCI-H196</t>
  </si>
  <si>
    <r>
      <t>P</t>
    </r>
    <r>
      <rPr>
        <b/>
        <sz val="12"/>
        <color theme="1"/>
        <rFont val="Times New Roman"/>
        <family val="1"/>
      </rPr>
      <t xml:space="preserve"> value</t>
    </r>
  </si>
  <si>
    <t>RNA-seq cell lines</t>
  </si>
  <si>
    <t>VIMENTIN</t>
  </si>
  <si>
    <t>NSCLC</t>
  </si>
  <si>
    <t>Fig 1C. Summary of box plots of the RNA-seq-based expression analysis of ITGA2, ITGB6 and ITGB2 in LUAD.</t>
  </si>
  <si>
    <r>
      <t xml:space="preserve">Fig 1B. Summary of box plots of the mRNA expression analysis of </t>
    </r>
    <r>
      <rPr>
        <b/>
        <i/>
        <sz val="12"/>
        <color theme="1"/>
        <rFont val="Times New Roman"/>
        <family val="1"/>
      </rPr>
      <t>ITGA2</t>
    </r>
    <r>
      <rPr>
        <b/>
        <sz val="12"/>
        <color theme="1"/>
        <rFont val="Times New Roman"/>
        <family val="1"/>
      </rPr>
      <t xml:space="preserve">, </t>
    </r>
    <r>
      <rPr>
        <b/>
        <i/>
        <sz val="12"/>
        <color theme="1"/>
        <rFont val="Times New Roman"/>
        <family val="1"/>
      </rPr>
      <t>ITGB6</t>
    </r>
    <r>
      <rPr>
        <b/>
        <sz val="12"/>
        <color theme="1"/>
        <rFont val="Times New Roman"/>
        <family val="1"/>
      </rPr>
      <t xml:space="preserve"> and </t>
    </r>
    <r>
      <rPr>
        <b/>
        <i/>
        <sz val="12"/>
        <color theme="1"/>
        <rFont val="Times New Roman"/>
        <family val="1"/>
      </rPr>
      <t>ITGB2</t>
    </r>
    <r>
      <rPr>
        <b/>
        <sz val="12"/>
        <color theme="1"/>
        <rFont val="Times New Roman"/>
        <family val="1"/>
      </rPr>
      <t xml:space="preserve"> in Ctrl and SCLC.</t>
    </r>
  </si>
  <si>
    <t>Fig 1D. Summary of box plots of the RNA-seq-based expression analysis of ITGA2, ITGB6 and ITGB2 in NSCLC and SCLC.</t>
  </si>
  <si>
    <t>&lt;0.0001</t>
  </si>
  <si>
    <t>RNA-seq</t>
  </si>
  <si>
    <t>C1</t>
  </si>
  <si>
    <t>C2</t>
  </si>
  <si>
    <t>EXP1</t>
  </si>
  <si>
    <t>EXP2</t>
  </si>
  <si>
    <t>EXP3</t>
  </si>
  <si>
    <t>Avg</t>
  </si>
  <si>
    <t>STDEV</t>
  </si>
  <si>
    <t>***</t>
  </si>
  <si>
    <t xml:space="preserve">Brdu incorporation </t>
  </si>
  <si>
    <t>Ctrl Placebo 24h</t>
  </si>
  <si>
    <t>Ctrl siITGB2 24h</t>
  </si>
  <si>
    <t>Ctrl Binase 24h</t>
  </si>
  <si>
    <t>Ctrl Placebo 48h</t>
  </si>
  <si>
    <t>Ctrl Binase 48h</t>
  </si>
  <si>
    <r>
      <t xml:space="preserve">Ctrl siITGB2 </t>
    </r>
    <r>
      <rPr>
        <sz val="11"/>
        <rFont val="Calibri"/>
        <family val="2"/>
        <scheme val="minor"/>
      </rPr>
      <t>48h</t>
    </r>
  </si>
  <si>
    <t>H196 Placebo 48h</t>
  </si>
  <si>
    <r>
      <t xml:space="preserve">H196 </t>
    </r>
    <r>
      <rPr>
        <i/>
        <sz val="11"/>
        <color theme="1"/>
        <rFont val="Calibri"/>
        <family val="2"/>
        <scheme val="minor"/>
      </rPr>
      <t>siITGB2</t>
    </r>
    <r>
      <rPr>
        <sz val="11"/>
        <color theme="1"/>
        <rFont val="Calibri"/>
        <family val="2"/>
        <scheme val="minor"/>
      </rPr>
      <t xml:space="preserve"> 48h</t>
    </r>
  </si>
  <si>
    <t>H196 Binase 48h</t>
  </si>
  <si>
    <t>H196 Placebo 24h</t>
  </si>
  <si>
    <r>
      <t xml:space="preserve">H196 </t>
    </r>
    <r>
      <rPr>
        <i/>
        <sz val="11"/>
        <color theme="1"/>
        <rFont val="Calibri"/>
        <family val="2"/>
        <scheme val="minor"/>
      </rPr>
      <t>siITGB2</t>
    </r>
    <r>
      <rPr>
        <sz val="11"/>
        <color theme="1"/>
        <rFont val="Calibri"/>
        <family val="2"/>
        <scheme val="minor"/>
      </rPr>
      <t xml:space="preserve"> 24h</t>
    </r>
  </si>
  <si>
    <t>H196 Binase 24h</t>
  </si>
  <si>
    <t>P value Ctrl Placebo 24h vs. 48h</t>
  </si>
  <si>
    <t>*</t>
  </si>
  <si>
    <t>**</t>
  </si>
  <si>
    <r>
      <t xml:space="preserve">P value Ctrl </t>
    </r>
    <r>
      <rPr>
        <b/>
        <i/>
        <sz val="11"/>
        <rFont val="Calibri"/>
        <family val="2"/>
        <scheme val="minor"/>
      </rPr>
      <t xml:space="preserve">siITGB2 </t>
    </r>
    <r>
      <rPr>
        <b/>
        <sz val="11"/>
        <rFont val="Calibri"/>
        <family val="2"/>
        <scheme val="minor"/>
      </rPr>
      <t>24h vs. 48h</t>
    </r>
  </si>
  <si>
    <t>P value Ctrl Binase 24h vs. 48h</t>
  </si>
  <si>
    <t>P value H196 Placebo 24h vs. 48h</t>
  </si>
  <si>
    <r>
      <t xml:space="preserve">P value H196 Placebo 48h vs. H196 </t>
    </r>
    <r>
      <rPr>
        <b/>
        <i/>
        <sz val="11"/>
        <rFont val="Calibri"/>
        <family val="2"/>
        <scheme val="minor"/>
      </rPr>
      <t>siITGB2</t>
    </r>
  </si>
  <si>
    <t>P value H196 Placebo 48h vs. H196 Binase</t>
  </si>
  <si>
    <t>Cellularity</t>
  </si>
  <si>
    <t>EXP4</t>
  </si>
  <si>
    <r>
      <t>Statistically significant difference between the groups (</t>
    </r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 xml:space="preserve"> value) determined using two-tailed t-test. </t>
    </r>
  </si>
  <si>
    <r>
      <rPr>
        <b/>
        <i/>
        <sz val="12"/>
        <color theme="1"/>
        <rFont val="Times New Roman"/>
        <family val="1"/>
      </rPr>
      <t>P</t>
    </r>
    <r>
      <rPr>
        <b/>
        <sz val="12"/>
        <color theme="1"/>
        <rFont val="Times New Roman"/>
        <family val="1"/>
      </rPr>
      <t xml:space="preserve"> value</t>
    </r>
  </si>
  <si>
    <t xml:space="preserve">t-test </t>
  </si>
  <si>
    <r>
      <t>Statistically significant difference between the groups (</t>
    </r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 xml:space="preserve"> value) determined using two-tailed Fisher’s Exact test. </t>
    </r>
  </si>
  <si>
    <t xml:space="preserve">Statistically significant difference between the groups (P value) determined using two-tailed t-test. </t>
  </si>
  <si>
    <t>n, number of biologially independent experiments; Avg, average, STDEV, standard deviation; unpaired t-test, two tailed</t>
  </si>
  <si>
    <t>T-test, two tailed</t>
  </si>
  <si>
    <t>qRT-PCR</t>
  </si>
  <si>
    <t>A549</t>
  </si>
  <si>
    <t>H82</t>
  </si>
  <si>
    <t>H196</t>
  </si>
  <si>
    <t>A549+Ctrl</t>
  </si>
  <si>
    <t>A549+ITGB2</t>
  </si>
  <si>
    <t>H82+Ctrl</t>
  </si>
  <si>
    <t>H82+ITGB6</t>
  </si>
  <si>
    <t>H196+Ctrl</t>
  </si>
  <si>
    <t>H196+ITGB6</t>
  </si>
  <si>
    <t>P value Ctrl vs. ITGB2</t>
  </si>
  <si>
    <t>P value Ctrl vs. ITGB6</t>
  </si>
  <si>
    <t>SuppFig10B. Summary of Binase viability measurements in SCLC cells</t>
  </si>
  <si>
    <t>0 ug/ml</t>
  </si>
  <si>
    <t>% at 8h</t>
  </si>
  <si>
    <t>% at 24h</t>
  </si>
  <si>
    <t>% at 72h</t>
  </si>
  <si>
    <t>Fig 3D. Summary of box plots of the RNA-seq-based expression analysis of ITGA2, ITGB6 and ITGB2 in C1 and C2 clusters of SCLC patients.</t>
  </si>
  <si>
    <t>Fig 1E. Summary of histograms of the qRT-PCR-based expression analysis of ITGA2, ITGB6 and ITGB2 in NSCLC and SCLC cells.</t>
  </si>
  <si>
    <t>Fig 1F. Summary of histograms of the qRT-PCR-based expression analysis of ITGA2, ITGB6 and ITGB2 in NSCLC and SCLC cells.</t>
  </si>
  <si>
    <t>mRNA  expression</t>
  </si>
  <si>
    <t>ACLS1 C1</t>
  </si>
  <si>
    <t>ACLS1 C2</t>
  </si>
  <si>
    <t>NEUROD1 C1</t>
  </si>
  <si>
    <t>NEUROD1 C2</t>
  </si>
  <si>
    <t>POU2F3 C1</t>
  </si>
  <si>
    <t>POU2F3 C2</t>
  </si>
  <si>
    <t>YAP1 C1</t>
  </si>
  <si>
    <t>YAP1 C2</t>
  </si>
  <si>
    <r>
      <t xml:space="preserve">P </t>
    </r>
    <r>
      <rPr>
        <b/>
        <i/>
        <sz val="12"/>
        <color theme="1"/>
        <rFont val="Times New Roman"/>
        <family val="1"/>
      </rPr>
      <t>value</t>
    </r>
    <r>
      <rPr>
        <b/>
        <sz val="12"/>
        <color theme="1"/>
        <rFont val="Times New Roman"/>
        <family val="1"/>
      </rPr>
      <t xml:space="preserve"> </t>
    </r>
  </si>
  <si>
    <t>P=0.3586, 2  t=0,9546, df=12</t>
  </si>
  <si>
    <t>P=0.4571, t=0,7684, df=12</t>
  </si>
  <si>
    <t>P=0.7721, t=0,2976, df=10</t>
  </si>
  <si>
    <t>P=0.5256, t=0,6538, df=12</t>
  </si>
  <si>
    <t>Fig4A. Summary of box plots of the expression levels of SCLC sub-clasification markers</t>
  </si>
  <si>
    <t xml:space="preserve">Figure 4 B. Values of expression of SCLC sub-clasification markers </t>
  </si>
  <si>
    <t>Cluster 1</t>
  </si>
  <si>
    <t>Cluster 2</t>
  </si>
  <si>
    <t>S00022</t>
  </si>
  <si>
    <t>S00050</t>
  </si>
  <si>
    <t>S00472</t>
  </si>
  <si>
    <t>S01453</t>
  </si>
  <si>
    <t>S01494</t>
  </si>
  <si>
    <t>S01556</t>
  </si>
  <si>
    <t>S01792</t>
  </si>
  <si>
    <t>S00501</t>
  </si>
  <si>
    <t>S00827</t>
  </si>
  <si>
    <t>S00830</t>
  </si>
  <si>
    <t>S00836</t>
  </si>
  <si>
    <t>S00837</t>
  </si>
  <si>
    <t>S01563</t>
  </si>
  <si>
    <t>S01698</t>
  </si>
  <si>
    <t>ASCL1</t>
  </si>
  <si>
    <t>NEUROD1</t>
  </si>
  <si>
    <t>POU2F3</t>
  </si>
  <si>
    <t>YAP1</t>
  </si>
  <si>
    <t>Fig 4C. Summary of correlation plots of the expression levels of SCLC sub-clasification markers</t>
  </si>
  <si>
    <t>Correlation of expression SCLC markers and ITGB2</t>
  </si>
  <si>
    <t xml:space="preserve">Correlation ITGB2 and ASCL1 </t>
  </si>
  <si>
    <t>r= -0.6610, r²= 0.4369</t>
  </si>
  <si>
    <t>Correlation ITGB2 and NEUROD1</t>
  </si>
  <si>
    <t>r= 0.3430, r²= 0.1176</t>
  </si>
  <si>
    <t>Correlation ITGB2 and POU2F3</t>
  </si>
  <si>
    <t>r=0.3709, r²= 0.1375</t>
  </si>
  <si>
    <t>Correlation ITGB2 and YAP1</t>
  </si>
  <si>
    <t>r=0.0609, r²= 0.0037</t>
  </si>
  <si>
    <t>Figure 8B. BrdU incorporation assays using Ctrl or H196 co-cultured hPCLS.</t>
  </si>
  <si>
    <t>MYC C1</t>
  </si>
  <si>
    <t>MYC C2</t>
  </si>
  <si>
    <t>VIM C1</t>
  </si>
  <si>
    <t>VIM C2</t>
  </si>
  <si>
    <t>P=0.0055**, t=3:584, df=9.346</t>
  </si>
  <si>
    <t>P=0.0045**, t=3.486, df=12</t>
  </si>
  <si>
    <t>SuppFig9B. Summary of box plots of the expression levels of MYC and VIM</t>
  </si>
  <si>
    <t>P=0.8041, t=0.2498,df=39</t>
  </si>
  <si>
    <r>
      <t xml:space="preserve">P </t>
    </r>
    <r>
      <rPr>
        <b/>
        <i/>
        <sz val="12"/>
        <color theme="1"/>
        <rFont val="Times New Roman"/>
        <family val="1"/>
      </rPr>
      <t>value</t>
    </r>
    <r>
      <rPr>
        <b/>
        <sz val="12"/>
        <color theme="1"/>
        <rFont val="Times New Roman"/>
        <family val="1"/>
      </rPr>
      <t xml:space="preserve"> A549+ITGB2 vs. H196</t>
    </r>
  </si>
  <si>
    <t>P=0.3012, t=1.047,df=40</t>
  </si>
  <si>
    <r>
      <t xml:space="preserve">P </t>
    </r>
    <r>
      <rPr>
        <b/>
        <i/>
        <sz val="12"/>
        <color theme="1"/>
        <rFont val="Times New Roman"/>
        <family val="1"/>
      </rPr>
      <t>value</t>
    </r>
    <r>
      <rPr>
        <b/>
        <sz val="12"/>
        <color theme="1"/>
        <rFont val="Times New Roman"/>
        <family val="1"/>
      </rPr>
      <t xml:space="preserve"> A549+mutITGB2 vs. H196</t>
    </r>
  </si>
  <si>
    <t>P=0.4272, t=0.8024, df=39</t>
  </si>
  <si>
    <t>P value A549+ITGB2 vs. A549+mutITGB2</t>
  </si>
  <si>
    <t>P=0.4306, t=0.7965, df=39</t>
  </si>
  <si>
    <r>
      <t xml:space="preserve">P </t>
    </r>
    <r>
      <rPr>
        <b/>
        <i/>
        <sz val="12"/>
        <color theme="1"/>
        <rFont val="Times New Roman"/>
        <family val="1"/>
      </rPr>
      <t>value</t>
    </r>
    <r>
      <rPr>
        <b/>
        <sz val="12"/>
        <color theme="1"/>
        <rFont val="Times New Roman"/>
        <family val="1"/>
      </rPr>
      <t xml:space="preserve"> A549+Ctrl vs. H196</t>
    </r>
  </si>
  <si>
    <t>P=0.8112, t=0.2405, df=39</t>
  </si>
  <si>
    <t>P value A549+Ctrl vs. A549+mutITGB2</t>
  </si>
  <si>
    <t>P=0.5831, t=0.5537, df=38</t>
  </si>
  <si>
    <r>
      <t xml:space="preserve">P </t>
    </r>
    <r>
      <rPr>
        <b/>
        <i/>
        <sz val="12"/>
        <color theme="1"/>
        <rFont val="Times New Roman"/>
        <family val="1"/>
      </rPr>
      <t>value</t>
    </r>
    <r>
      <rPr>
        <b/>
        <sz val="12"/>
        <color theme="1"/>
        <rFont val="Times New Roman"/>
        <family val="1"/>
      </rPr>
      <t xml:space="preserve"> A549+Ctrl vs. A549+ITGB2</t>
    </r>
  </si>
  <si>
    <r>
      <rPr>
        <b/>
        <sz val="12"/>
        <color theme="1"/>
        <rFont val="Times New Roman"/>
        <family val="1"/>
      </rPr>
      <t>A549+</t>
    </r>
    <r>
      <rPr>
        <b/>
        <i/>
        <sz val="12"/>
        <color theme="1"/>
        <rFont val="Times New Roman"/>
        <family val="1"/>
      </rPr>
      <t>mutITGB2</t>
    </r>
  </si>
  <si>
    <r>
      <rPr>
        <b/>
        <sz val="12"/>
        <color theme="1"/>
        <rFont val="Times New Roman"/>
        <family val="1"/>
      </rPr>
      <t>A549+</t>
    </r>
    <r>
      <rPr>
        <b/>
        <i/>
        <sz val="12"/>
        <color theme="1"/>
        <rFont val="Times New Roman"/>
        <family val="1"/>
      </rPr>
      <t>ITGB2</t>
    </r>
  </si>
  <si>
    <r>
      <t>A549+</t>
    </r>
    <r>
      <rPr>
        <b/>
        <i/>
        <sz val="12"/>
        <color theme="1"/>
        <rFont val="Times New Roman"/>
        <family val="1"/>
      </rPr>
      <t>Ctrl</t>
    </r>
  </si>
  <si>
    <t>P value A549 vs. A549+H196 EVs</t>
  </si>
  <si>
    <t>A549+H196 EVs</t>
  </si>
  <si>
    <t>Conditions</t>
  </si>
  <si>
    <t>Target</t>
  </si>
  <si>
    <t xml:space="preserve">SuppFig9C. Summary of barplots of the qRT-PCR-based expression analysis in control and treated lung cancer cell lines   </t>
  </si>
  <si>
    <t>SuppFig4A. Venn diagram displaying overlap of common, highly expressed genes in NCI-H82 and NCI-H196 cells when compared to A549 cells.</t>
  </si>
  <si>
    <r>
      <t xml:space="preserve">SuppFig 4D. Summary of box plots of the RNAseq-based expression analysis of </t>
    </r>
    <r>
      <rPr>
        <b/>
        <i/>
        <sz val="12"/>
        <color theme="1"/>
        <rFont val="Times New Roman"/>
        <family val="1"/>
      </rPr>
      <t>VIMENTIN</t>
    </r>
    <r>
      <rPr>
        <b/>
        <sz val="12"/>
        <color theme="1"/>
        <rFont val="Times New Roman"/>
        <family val="1"/>
      </rPr>
      <t xml:space="preserve"> in NSCLC and SCLC.</t>
    </r>
  </si>
  <si>
    <r>
      <t xml:space="preserve">SuppFig4E. Summary of box plots of the mRNA analysis of </t>
    </r>
    <r>
      <rPr>
        <b/>
        <i/>
        <sz val="12"/>
        <color theme="1"/>
        <rFont val="Times New Roman"/>
        <family val="1"/>
      </rPr>
      <t>ITGA2</t>
    </r>
    <r>
      <rPr>
        <b/>
        <sz val="12"/>
        <color theme="1"/>
        <rFont val="Times New Roman"/>
        <family val="1"/>
      </rPr>
      <t xml:space="preserve">, </t>
    </r>
    <r>
      <rPr>
        <b/>
        <i/>
        <sz val="12"/>
        <color theme="1"/>
        <rFont val="Times New Roman"/>
        <family val="1"/>
      </rPr>
      <t>ITGB6</t>
    </r>
    <r>
      <rPr>
        <b/>
        <sz val="12"/>
        <color theme="1"/>
        <rFont val="Times New Roman"/>
        <family val="1"/>
      </rPr>
      <t xml:space="preserve"> and </t>
    </r>
    <r>
      <rPr>
        <b/>
        <i/>
        <sz val="12"/>
        <color theme="1"/>
        <rFont val="Times New Roman"/>
        <family val="1"/>
      </rPr>
      <t>ITGB2</t>
    </r>
    <r>
      <rPr>
        <b/>
        <sz val="12"/>
        <color theme="1"/>
        <rFont val="Times New Roman"/>
        <family val="1"/>
      </rPr>
      <t xml:space="preserve"> in SCLC.</t>
    </r>
  </si>
  <si>
    <t>SuppFig8F. Summary of box plots of the Levels of adhesion molecules in EVs</t>
  </si>
  <si>
    <t>Replicate</t>
  </si>
  <si>
    <t>pX459</t>
  </si>
  <si>
    <t>sg1-ITGB2</t>
  </si>
  <si>
    <t>sg2-ITGB2</t>
  </si>
  <si>
    <t>sg3-ITGB2</t>
  </si>
  <si>
    <t>Mean</t>
  </si>
  <si>
    <t>P</t>
  </si>
  <si>
    <t>student t test one-tailed</t>
  </si>
  <si>
    <t>SuppFig10F. Colony formation assay</t>
  </si>
  <si>
    <t>HEPG2</t>
  </si>
  <si>
    <t>SuppFig10G. Cell proliferation assay</t>
  </si>
  <si>
    <t>Time (Hr)</t>
  </si>
  <si>
    <r>
      <t xml:space="preserve">Figure 11B. BrdU incorporation assays in SCLC cells treated with Erlotinib alone or in combination with </t>
    </r>
    <r>
      <rPr>
        <b/>
        <i/>
        <sz val="11"/>
        <rFont val="Calibri"/>
        <family val="2"/>
        <scheme val="minor"/>
      </rPr>
      <t>siITGB2</t>
    </r>
    <r>
      <rPr>
        <b/>
        <sz val="11"/>
        <rFont val="Calibri"/>
        <family val="2"/>
        <scheme val="minor"/>
      </rPr>
      <t>-mediated KD</t>
    </r>
  </si>
  <si>
    <t>Ctrl H82</t>
  </si>
  <si>
    <t>Erlotinib H82</t>
  </si>
  <si>
    <r>
      <t xml:space="preserve">Erlotinib + </t>
    </r>
    <r>
      <rPr>
        <i/>
        <sz val="11"/>
        <rFont val="Calibri"/>
        <family val="2"/>
        <scheme val="minor"/>
      </rPr>
      <t>siITGB2</t>
    </r>
    <r>
      <rPr>
        <sz val="11"/>
        <rFont val="Calibri"/>
        <family val="2"/>
        <scheme val="minor"/>
      </rPr>
      <t xml:space="preserve"> H82</t>
    </r>
  </si>
  <si>
    <r>
      <rPr>
        <i/>
        <sz val="11"/>
        <color theme="1"/>
        <rFont val="Calibri"/>
        <family val="2"/>
        <scheme val="minor"/>
      </rPr>
      <t>siITGB2</t>
    </r>
    <r>
      <rPr>
        <sz val="11"/>
        <color theme="1"/>
        <rFont val="Calibri"/>
        <family val="2"/>
        <scheme val="minor"/>
      </rPr>
      <t xml:space="preserve"> H82</t>
    </r>
  </si>
  <si>
    <t>Ctrl H196</t>
  </si>
  <si>
    <t>Erlotinib H196</t>
  </si>
  <si>
    <r>
      <t xml:space="preserve">Erlotinib + </t>
    </r>
    <r>
      <rPr>
        <i/>
        <sz val="11"/>
        <rFont val="Calibri"/>
        <family val="2"/>
        <scheme val="minor"/>
      </rPr>
      <t>siITGB2</t>
    </r>
    <r>
      <rPr>
        <sz val="11"/>
        <rFont val="Calibri"/>
        <family val="2"/>
        <scheme val="minor"/>
      </rPr>
      <t xml:space="preserve"> H196</t>
    </r>
  </si>
  <si>
    <r>
      <rPr>
        <i/>
        <sz val="11"/>
        <color theme="1"/>
        <rFont val="Calibri"/>
        <family val="2"/>
        <scheme val="minor"/>
      </rPr>
      <t>siITGB2</t>
    </r>
    <r>
      <rPr>
        <sz val="11"/>
        <color theme="1"/>
        <rFont val="Calibri"/>
        <family val="2"/>
        <scheme val="minor"/>
      </rPr>
      <t xml:space="preserve"> H196</t>
    </r>
  </si>
  <si>
    <t>FN1</t>
  </si>
  <si>
    <t>HIF1A</t>
  </si>
  <si>
    <t>VIM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</si>
</sst>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56">
    <xf numFmtId="0" fontId="0" fillId="0" borderId="0" xfId="0"/>
    <xf numFmtId="0" fontId="2" fillId="0" borderId="0" xfId="0" applyFont="1"/>
    <xf numFmtId="0" fontId="1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3" fontId="1" fillId="0" borderId="8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1" fontId="1" fillId="0" borderId="8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/>
    </xf>
    <xf numFmtId="0" fontId="8" fillId="0" borderId="13" xfId="0" applyFont="1" applyBorder="1"/>
    <xf numFmtId="0" fontId="9" fillId="0" borderId="13" xfId="0" applyFont="1" applyBorder="1"/>
    <xf numFmtId="0" fontId="0" fillId="0" borderId="13" xfId="0" applyBorder="1"/>
    <xf numFmtId="0" fontId="8" fillId="0" borderId="13" xfId="1" applyFont="1" applyBorder="1"/>
    <xf numFmtId="0" fontId="7" fillId="0" borderId="13" xfId="0" applyFont="1" applyBorder="1"/>
    <xf numFmtId="0" fontId="8" fillId="0" borderId="13" xfId="0" applyFont="1" applyBorder="1" applyAlignment="1">
      <alignment vertical="center"/>
    </xf>
    <xf numFmtId="0" fontId="10" fillId="0" borderId="0" xfId="0" applyFont="1"/>
    <xf numFmtId="0" fontId="8" fillId="0" borderId="0" xfId="0" applyFont="1"/>
    <xf numFmtId="0" fontId="13" fillId="0" borderId="0" xfId="0" applyFont="1"/>
    <xf numFmtId="0" fontId="4" fillId="0" borderId="2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0" fontId="3" fillId="0" borderId="13" xfId="0" applyFont="1" applyBorder="1"/>
    <xf numFmtId="0" fontId="1" fillId="0" borderId="0" xfId="0" applyFont="1" applyAlignment="1">
      <alignment horizontal="center"/>
    </xf>
    <xf numFmtId="0" fontId="1" fillId="0" borderId="3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13" xfId="0" applyFont="1" applyBorder="1" applyAlignment="1">
      <alignment horizontal="center"/>
    </xf>
    <xf numFmtId="0" fontId="1" fillId="0" borderId="13" xfId="0" applyFont="1" applyBorder="1"/>
    <xf numFmtId="0" fontId="1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34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0" fillId="0" borderId="0" xfId="0" applyAlignment="1">
      <alignment horizontal="right"/>
    </xf>
    <xf numFmtId="0" fontId="13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/>
    <xf numFmtId="0" fontId="10" fillId="0" borderId="20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13" xfId="0" applyFont="1" applyBorder="1"/>
    <xf numFmtId="0" fontId="10" fillId="0" borderId="19" xfId="0" applyFont="1" applyBorder="1"/>
    <xf numFmtId="0" fontId="10" fillId="0" borderId="21" xfId="0" applyFont="1" applyBorder="1"/>
    <xf numFmtId="0" fontId="10" fillId="0" borderId="22" xfId="0" applyFont="1" applyBorder="1"/>
    <xf numFmtId="0" fontId="8" fillId="0" borderId="13" xfId="0" applyFont="1" applyBorder="1" applyAlignment="1">
      <alignment horizontal="center"/>
    </xf>
    <xf numFmtId="0" fontId="8" fillId="0" borderId="0" xfId="1" applyFont="1"/>
    <xf numFmtId="0" fontId="1" fillId="0" borderId="16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3" xfId="0" applyBorder="1"/>
    <xf numFmtId="0" fontId="7" fillId="0" borderId="13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37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2">
    <cellStyle name="Normal 2" xfId="1" xr:uid="{00000000-0005-0000-0000-000001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zoomScale="80" zoomScaleNormal="80" workbookViewId="0">
      <selection activeCell="B15" sqref="B15"/>
    </sheetView>
  </sheetViews>
  <sheetFormatPr baseColWidth="10" defaultColWidth="9.140625" defaultRowHeight="15" x14ac:dyDescent="0.25"/>
  <cols>
    <col min="2" max="5" width="9" bestFit="1" customWidth="1"/>
    <col min="6" max="6" width="9.28515625" bestFit="1" customWidth="1"/>
    <col min="7" max="7" width="9" bestFit="1" customWidth="1"/>
  </cols>
  <sheetData>
    <row r="1" spans="1:7" s="9" customFormat="1" ht="16.5" thickBot="1" x14ac:dyDescent="0.3">
      <c r="A1" s="8" t="s">
        <v>29</v>
      </c>
    </row>
    <row r="2" spans="1:7" ht="16.5" thickBot="1" x14ac:dyDescent="0.3">
      <c r="A2" s="87" t="s">
        <v>16</v>
      </c>
      <c r="B2" s="88"/>
      <c r="C2" s="88"/>
      <c r="D2" s="88"/>
      <c r="E2" s="88"/>
      <c r="F2" s="88"/>
      <c r="G2" s="89"/>
    </row>
    <row r="3" spans="1:7" ht="16.5" thickBot="1" x14ac:dyDescent="0.3">
      <c r="A3" s="2"/>
      <c r="B3" s="90" t="s">
        <v>1</v>
      </c>
      <c r="C3" s="91"/>
      <c r="D3" s="90" t="s">
        <v>0</v>
      </c>
      <c r="E3" s="91"/>
      <c r="F3" s="90" t="s">
        <v>2</v>
      </c>
      <c r="G3" s="91"/>
    </row>
    <row r="4" spans="1:7" ht="16.5" thickBot="1" x14ac:dyDescent="0.3">
      <c r="A4" s="2"/>
      <c r="B4" s="3" t="s">
        <v>4</v>
      </c>
      <c r="C4" s="3" t="s">
        <v>17</v>
      </c>
      <c r="D4" s="3" t="s">
        <v>4</v>
      </c>
      <c r="E4" s="3" t="s">
        <v>17</v>
      </c>
      <c r="F4" s="3" t="s">
        <v>4</v>
      </c>
      <c r="G4" s="3" t="s">
        <v>17</v>
      </c>
    </row>
    <row r="5" spans="1:7" ht="16.5" thickBot="1" x14ac:dyDescent="0.3">
      <c r="A5" s="2" t="s">
        <v>6</v>
      </c>
      <c r="B5" s="4">
        <v>4</v>
      </c>
      <c r="C5" s="4">
        <v>5</v>
      </c>
      <c r="D5" s="4">
        <v>4</v>
      </c>
      <c r="E5" s="4">
        <v>5</v>
      </c>
      <c r="F5" s="4">
        <v>4</v>
      </c>
      <c r="G5" s="4">
        <v>5</v>
      </c>
    </row>
    <row r="6" spans="1:7" ht="16.5" thickBot="1" x14ac:dyDescent="0.3">
      <c r="A6" s="2" t="s">
        <v>7</v>
      </c>
      <c r="B6" s="4">
        <v>0</v>
      </c>
      <c r="C6" s="4">
        <v>4.9189999999999998E-2</v>
      </c>
      <c r="D6" s="4">
        <v>0.3377</v>
      </c>
      <c r="E6" s="4">
        <v>3.653E-2</v>
      </c>
      <c r="F6" s="4">
        <v>1.3389999999999999E-3</v>
      </c>
      <c r="G6" s="4">
        <v>2.9750000000000001</v>
      </c>
    </row>
    <row r="7" spans="1:7" ht="16.5" thickBot="1" x14ac:dyDescent="0.3">
      <c r="A7" s="2" t="s">
        <v>8</v>
      </c>
      <c r="B7" s="4">
        <v>0</v>
      </c>
      <c r="C7" s="4">
        <v>8.1210000000000004E-2</v>
      </c>
      <c r="D7" s="4">
        <v>0.38150000000000001</v>
      </c>
      <c r="E7" s="4">
        <v>6.0560000000000003E-2</v>
      </c>
      <c r="F7" s="4">
        <v>3.1460000000000002E-2</v>
      </c>
      <c r="G7" s="4">
        <v>4.1360000000000001</v>
      </c>
    </row>
    <row r="8" spans="1:7" ht="16.5" thickBot="1" x14ac:dyDescent="0.3">
      <c r="A8" s="2" t="s">
        <v>9</v>
      </c>
      <c r="B8" s="4">
        <v>0</v>
      </c>
      <c r="C8" s="4">
        <v>0.13289999999999999</v>
      </c>
      <c r="D8" s="4">
        <v>0.74139999999999995</v>
      </c>
      <c r="E8" s="4">
        <v>0.12970000000000001</v>
      </c>
      <c r="F8" s="4">
        <v>0.70369999999999999</v>
      </c>
      <c r="G8" s="4">
        <v>6.1849999999999996</v>
      </c>
    </row>
    <row r="9" spans="1:7" ht="16.5" thickBot="1" x14ac:dyDescent="0.3">
      <c r="A9" s="2" t="s">
        <v>10</v>
      </c>
      <c r="B9" s="4">
        <v>0</v>
      </c>
      <c r="C9" s="4">
        <v>0.20810000000000001</v>
      </c>
      <c r="D9" s="4">
        <v>1.222</v>
      </c>
      <c r="E9" s="4">
        <v>0.32900000000000001</v>
      </c>
      <c r="F9" s="4">
        <v>1.653</v>
      </c>
      <c r="G9" s="4">
        <v>8.8620000000000001</v>
      </c>
    </row>
    <row r="10" spans="1:7" ht="16.5" thickBot="1" x14ac:dyDescent="0.3">
      <c r="A10" s="2" t="s">
        <v>11</v>
      </c>
      <c r="B10" s="4">
        <v>0</v>
      </c>
      <c r="C10" s="4">
        <v>0.24959999999999999</v>
      </c>
      <c r="D10" s="4">
        <v>1.306</v>
      </c>
      <c r="E10" s="4">
        <v>0.43280000000000002</v>
      </c>
      <c r="F10" s="4">
        <v>1.7749999999999999</v>
      </c>
      <c r="G10" s="4">
        <v>8.86</v>
      </c>
    </row>
    <row r="11" spans="1:7" ht="16.5" thickBot="1" x14ac:dyDescent="0.3">
      <c r="A11" s="2" t="s">
        <v>12</v>
      </c>
      <c r="B11" s="92">
        <v>4.6760000000000002</v>
      </c>
      <c r="C11" s="93"/>
      <c r="D11" s="92">
        <v>3.5640000000000001</v>
      </c>
      <c r="E11" s="93"/>
      <c r="F11" s="92">
        <v>3.2829999999999999</v>
      </c>
      <c r="G11" s="93"/>
    </row>
    <row r="12" spans="1:7" ht="16.5" thickBot="1" x14ac:dyDescent="0.3">
      <c r="A12" s="2" t="s">
        <v>13</v>
      </c>
      <c r="B12" s="92">
        <v>3</v>
      </c>
      <c r="C12" s="93"/>
      <c r="D12" s="92">
        <v>3</v>
      </c>
      <c r="E12" s="93"/>
      <c r="F12" s="92">
        <v>3</v>
      </c>
      <c r="G12" s="93"/>
    </row>
    <row r="13" spans="1:7" ht="15.75" x14ac:dyDescent="0.25">
      <c r="A13" s="5" t="s">
        <v>66</v>
      </c>
      <c r="B13" s="94">
        <v>9.1999999999999998E-3</v>
      </c>
      <c r="C13" s="95"/>
      <c r="D13" s="94">
        <v>1.89E-2</v>
      </c>
      <c r="E13" s="95"/>
      <c r="F13" s="94">
        <v>2.3199999999999998E-2</v>
      </c>
      <c r="G13" s="95"/>
    </row>
    <row r="14" spans="1:7" ht="16.5" thickBot="1" x14ac:dyDescent="0.3">
      <c r="A14" s="6" t="s">
        <v>65</v>
      </c>
      <c r="B14" s="96"/>
      <c r="C14" s="97"/>
      <c r="D14" s="96"/>
      <c r="E14" s="97"/>
      <c r="F14" s="96"/>
      <c r="G14" s="97"/>
    </row>
    <row r="15" spans="1:7" ht="15.75" x14ac:dyDescent="0.25">
      <c r="A15" s="7" t="s">
        <v>64</v>
      </c>
    </row>
  </sheetData>
  <mergeCells count="13">
    <mergeCell ref="B12:C12"/>
    <mergeCell ref="D12:E12"/>
    <mergeCell ref="F12:G12"/>
    <mergeCell ref="B13:C14"/>
    <mergeCell ref="D13:E14"/>
    <mergeCell ref="F13:G14"/>
    <mergeCell ref="A2:G2"/>
    <mergeCell ref="B3:C3"/>
    <mergeCell ref="D3:E3"/>
    <mergeCell ref="F3:G3"/>
    <mergeCell ref="B11:C11"/>
    <mergeCell ref="D11:E11"/>
    <mergeCell ref="F11:G1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62"/>
  <sheetViews>
    <sheetView zoomScale="70" zoomScaleNormal="70" workbookViewId="0">
      <selection activeCell="S43" sqref="S43"/>
    </sheetView>
  </sheetViews>
  <sheetFormatPr baseColWidth="10" defaultColWidth="9.140625" defaultRowHeight="15" x14ac:dyDescent="0.25"/>
  <sheetData>
    <row r="1" spans="1:17" x14ac:dyDescent="0.25">
      <c r="A1" s="136" t="s">
        <v>137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7" x14ac:dyDescent="0.25">
      <c r="A2" s="13"/>
      <c r="B2" s="13"/>
      <c r="C2" s="134" t="s">
        <v>41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</row>
    <row r="3" spans="1:17" x14ac:dyDescent="0.25">
      <c r="A3" s="14"/>
      <c r="B3" s="14"/>
      <c r="C3" s="14" t="s">
        <v>42</v>
      </c>
      <c r="D3" s="14"/>
      <c r="E3" s="15" t="s">
        <v>43</v>
      </c>
      <c r="F3" s="14"/>
      <c r="G3" s="14" t="s">
        <v>44</v>
      </c>
      <c r="H3" s="16"/>
      <c r="I3" s="135" t="s">
        <v>45</v>
      </c>
      <c r="J3" s="135"/>
      <c r="K3" s="15" t="s">
        <v>47</v>
      </c>
      <c r="L3" s="16"/>
      <c r="M3" s="135" t="s">
        <v>46</v>
      </c>
      <c r="N3" s="135"/>
    </row>
    <row r="4" spans="1:17" x14ac:dyDescent="0.25">
      <c r="A4" s="14"/>
      <c r="B4" s="14" t="s">
        <v>35</v>
      </c>
      <c r="C4" s="17">
        <v>0.9879</v>
      </c>
      <c r="D4" s="16"/>
      <c r="E4" s="14">
        <v>1.00644</v>
      </c>
      <c r="F4" s="14"/>
      <c r="G4" s="14">
        <v>0.90586</v>
      </c>
      <c r="H4" s="16"/>
      <c r="I4" s="14">
        <v>0.46550000000000002</v>
      </c>
      <c r="J4" s="16"/>
      <c r="K4" s="14">
        <v>0.46550000000000002</v>
      </c>
      <c r="L4" s="16"/>
      <c r="M4" s="16">
        <v>0.68959999999999999</v>
      </c>
      <c r="N4" s="16"/>
      <c r="O4" s="21"/>
      <c r="P4" s="21"/>
    </row>
    <row r="5" spans="1:17" x14ac:dyDescent="0.25">
      <c r="A5" s="14"/>
      <c r="B5" s="14" t="s">
        <v>36</v>
      </c>
      <c r="C5" s="17">
        <v>0.95103000000000004</v>
      </c>
      <c r="D5" s="16"/>
      <c r="E5" s="14">
        <v>1.0689900000000001</v>
      </c>
      <c r="F5" s="14"/>
      <c r="G5" s="14">
        <v>1.2021200000000001</v>
      </c>
      <c r="H5" s="16"/>
      <c r="I5" s="14">
        <v>0.79849999999999999</v>
      </c>
      <c r="J5" s="16"/>
      <c r="K5" s="14">
        <v>0.79849999999999999</v>
      </c>
      <c r="L5" s="16"/>
      <c r="M5" s="16">
        <v>0.2235</v>
      </c>
      <c r="N5" s="16"/>
      <c r="O5" s="21"/>
      <c r="P5" s="21"/>
    </row>
    <row r="6" spans="1:17" x14ac:dyDescent="0.25">
      <c r="A6" s="14"/>
      <c r="B6" s="14" t="s">
        <v>37</v>
      </c>
      <c r="C6" s="17">
        <v>1.0358799999999999</v>
      </c>
      <c r="D6" s="16"/>
      <c r="E6" s="14">
        <v>0.99583999999999995</v>
      </c>
      <c r="F6" s="14"/>
      <c r="G6" s="14">
        <v>1.0154650000000001</v>
      </c>
      <c r="H6" s="16"/>
      <c r="I6" s="14">
        <v>0.55979999999999996</v>
      </c>
      <c r="J6" s="16"/>
      <c r="K6" s="14">
        <v>0.55979999999999996</v>
      </c>
      <c r="L6" s="16"/>
      <c r="M6" s="16">
        <v>0.50209999999999999</v>
      </c>
      <c r="N6" s="16"/>
      <c r="O6" s="21"/>
      <c r="P6" s="21"/>
    </row>
    <row r="7" spans="1:17" x14ac:dyDescent="0.25">
      <c r="A7" s="14"/>
      <c r="B7" s="18" t="s">
        <v>6</v>
      </c>
      <c r="C7" s="14">
        <v>3</v>
      </c>
      <c r="D7" s="14"/>
      <c r="E7" s="14"/>
      <c r="F7" s="14"/>
      <c r="G7" s="14">
        <v>3</v>
      </c>
      <c r="H7" s="16"/>
      <c r="I7" s="16">
        <v>3</v>
      </c>
      <c r="J7" s="16"/>
      <c r="K7" s="16">
        <v>3</v>
      </c>
      <c r="L7" s="16"/>
      <c r="M7" s="16">
        <v>3</v>
      </c>
      <c r="N7" s="16"/>
    </row>
    <row r="8" spans="1:17" x14ac:dyDescent="0.25">
      <c r="A8" s="14"/>
      <c r="B8" s="18" t="s">
        <v>38</v>
      </c>
      <c r="C8" s="14">
        <f>AVERAGE(C4:C6)</f>
        <v>0.99160333333333328</v>
      </c>
      <c r="D8" s="14"/>
      <c r="E8" s="14">
        <f t="shared" ref="E8:M8" si="0">AVERAGE(E4:E6)</f>
        <v>1.0237566666666666</v>
      </c>
      <c r="F8" s="14"/>
      <c r="G8" s="14">
        <f t="shared" si="0"/>
        <v>1.0411483333333333</v>
      </c>
      <c r="H8" s="14"/>
      <c r="I8" s="14">
        <f t="shared" si="0"/>
        <v>0.60793333333333333</v>
      </c>
      <c r="J8" s="14"/>
      <c r="K8" s="14">
        <f t="shared" si="0"/>
        <v>0.60793333333333333</v>
      </c>
      <c r="L8" s="14"/>
      <c r="M8" s="14">
        <f t="shared" si="0"/>
        <v>0.47173333333333334</v>
      </c>
      <c r="N8" s="14"/>
    </row>
    <row r="9" spans="1:17" x14ac:dyDescent="0.25">
      <c r="A9" s="14"/>
      <c r="B9" s="18" t="s">
        <v>39</v>
      </c>
      <c r="C9" s="14">
        <f>_xlfn.STDEV.S(C4:C6)</f>
        <v>4.2546053087605291E-2</v>
      </c>
      <c r="D9" s="14"/>
      <c r="E9" s="14">
        <f t="shared" ref="E9:M9" si="1">_xlfn.STDEV.S(E4:E6)</f>
        <v>3.9530125642771995E-2</v>
      </c>
      <c r="F9" s="14"/>
      <c r="G9" s="14">
        <f t="shared" si="1"/>
        <v>0.14979059419180271</v>
      </c>
      <c r="H9" s="14"/>
      <c r="I9" s="14">
        <f t="shared" si="1"/>
        <v>0.17163875824921737</v>
      </c>
      <c r="J9" s="14"/>
      <c r="K9" s="14">
        <f t="shared" si="1"/>
        <v>0.17163875824921737</v>
      </c>
      <c r="L9" s="14"/>
      <c r="M9" s="14">
        <f t="shared" si="1"/>
        <v>0.23452910977815394</v>
      </c>
      <c r="N9" s="14"/>
      <c r="O9" s="20"/>
      <c r="P9" s="20"/>
      <c r="Q9" s="20"/>
    </row>
    <row r="10" spans="1:17" x14ac:dyDescent="0.25">
      <c r="A10" s="18" t="s">
        <v>54</v>
      </c>
      <c r="B10" s="18"/>
      <c r="C10" s="131">
        <v>1.9800000000000002E-2</v>
      </c>
      <c r="D10" s="132"/>
      <c r="E10" s="132"/>
      <c r="F10" s="132"/>
      <c r="G10" s="132"/>
      <c r="H10" s="132"/>
      <c r="I10" s="133"/>
      <c r="J10" s="14"/>
      <c r="K10" s="14"/>
      <c r="L10" s="14"/>
      <c r="M10" s="14"/>
      <c r="N10" s="14"/>
      <c r="O10" s="20"/>
      <c r="P10" s="20"/>
      <c r="Q10" s="20"/>
    </row>
    <row r="11" spans="1:17" x14ac:dyDescent="0.25">
      <c r="A11" s="18" t="s">
        <v>70</v>
      </c>
      <c r="B11" s="18"/>
      <c r="C11" s="131" t="s">
        <v>55</v>
      </c>
      <c r="D11" s="132"/>
      <c r="E11" s="132"/>
      <c r="F11" s="132"/>
      <c r="G11" s="132"/>
      <c r="H11" s="132"/>
      <c r="I11" s="133"/>
      <c r="J11" s="14"/>
      <c r="K11" s="14"/>
      <c r="L11" s="14"/>
      <c r="M11" s="14"/>
      <c r="N11" s="14"/>
      <c r="O11" s="20"/>
      <c r="P11" s="20"/>
      <c r="Q11" s="20"/>
    </row>
    <row r="12" spans="1:17" x14ac:dyDescent="0.25">
      <c r="A12" s="18" t="s">
        <v>57</v>
      </c>
      <c r="B12" s="18"/>
      <c r="C12" s="14"/>
      <c r="D12" s="14"/>
      <c r="E12" s="131">
        <v>4.1000000000000003E-3</v>
      </c>
      <c r="F12" s="132"/>
      <c r="G12" s="132"/>
      <c r="H12" s="132"/>
      <c r="I12" s="132"/>
      <c r="J12" s="132"/>
      <c r="K12" s="133"/>
      <c r="L12" s="14"/>
      <c r="M12" s="14"/>
      <c r="N12" s="14"/>
    </row>
    <row r="13" spans="1:17" x14ac:dyDescent="0.25">
      <c r="A13" s="18" t="s">
        <v>70</v>
      </c>
      <c r="B13" s="18"/>
      <c r="C13" s="14"/>
      <c r="D13" s="14"/>
      <c r="E13" s="131" t="s">
        <v>56</v>
      </c>
      <c r="F13" s="132"/>
      <c r="G13" s="132"/>
      <c r="H13" s="132"/>
      <c r="I13" s="132"/>
      <c r="J13" s="132"/>
      <c r="K13" s="133"/>
      <c r="L13" s="14"/>
      <c r="M13" s="14"/>
      <c r="N13" s="14"/>
    </row>
    <row r="14" spans="1:17" x14ac:dyDescent="0.25">
      <c r="A14" s="18" t="s">
        <v>58</v>
      </c>
      <c r="B14" s="18"/>
      <c r="C14" s="14"/>
      <c r="D14" s="14"/>
      <c r="E14" s="14"/>
      <c r="F14" s="14"/>
      <c r="G14" s="131">
        <v>2.3900000000000001E-2</v>
      </c>
      <c r="H14" s="132"/>
      <c r="I14" s="132"/>
      <c r="J14" s="132"/>
      <c r="K14" s="132"/>
      <c r="L14" s="132"/>
      <c r="M14" s="133"/>
      <c r="N14" s="14"/>
    </row>
    <row r="15" spans="1:17" x14ac:dyDescent="0.25">
      <c r="A15" s="18" t="s">
        <v>70</v>
      </c>
      <c r="B15" s="18"/>
      <c r="C15" s="14"/>
      <c r="D15" s="14"/>
      <c r="E15" s="14"/>
      <c r="F15" s="14"/>
      <c r="G15" s="131" t="s">
        <v>55</v>
      </c>
      <c r="H15" s="132"/>
      <c r="I15" s="132"/>
      <c r="J15" s="132"/>
      <c r="K15" s="132"/>
      <c r="L15" s="132"/>
      <c r="M15" s="133"/>
      <c r="N15" s="14"/>
    </row>
    <row r="16" spans="1:17" x14ac:dyDescent="0.25">
      <c r="A16" s="18"/>
      <c r="B16" s="18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 x14ac:dyDescent="0.25">
      <c r="A17" s="19" t="s">
        <v>69</v>
      </c>
      <c r="B17" s="14"/>
      <c r="C17" s="14"/>
      <c r="D17" s="14"/>
      <c r="E17" s="14"/>
      <c r="F17" s="14"/>
      <c r="G17" s="14"/>
      <c r="H17" s="16"/>
      <c r="I17" s="16"/>
      <c r="J17" s="16"/>
      <c r="K17" s="16"/>
      <c r="L17" s="16"/>
      <c r="M17" s="16"/>
      <c r="N17" s="16"/>
    </row>
    <row r="19" spans="1:14" x14ac:dyDescent="0.25">
      <c r="A19" s="13"/>
      <c r="B19" s="13"/>
      <c r="C19" s="134" t="s">
        <v>41</v>
      </c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</row>
    <row r="20" spans="1:14" x14ac:dyDescent="0.25">
      <c r="A20" s="14"/>
      <c r="B20" s="14"/>
      <c r="C20" s="135" t="s">
        <v>51</v>
      </c>
      <c r="D20" s="135"/>
      <c r="E20" s="16" t="s">
        <v>52</v>
      </c>
      <c r="F20" s="14"/>
      <c r="G20" s="135" t="s">
        <v>53</v>
      </c>
      <c r="H20" s="135"/>
      <c r="I20" s="135" t="s">
        <v>48</v>
      </c>
      <c r="J20" s="135"/>
      <c r="K20" s="16" t="s">
        <v>49</v>
      </c>
      <c r="L20" s="16"/>
      <c r="M20" s="135" t="s">
        <v>50</v>
      </c>
      <c r="N20" s="135"/>
    </row>
    <row r="21" spans="1:14" x14ac:dyDescent="0.25">
      <c r="A21" s="14"/>
      <c r="B21" s="14" t="s">
        <v>35</v>
      </c>
      <c r="C21" s="20">
        <v>1.4258</v>
      </c>
      <c r="D21" s="16"/>
      <c r="E21" s="20">
        <v>1.0029999999999999</v>
      </c>
      <c r="F21" s="14"/>
      <c r="G21" s="20">
        <v>1.1120000000000001</v>
      </c>
      <c r="H21" s="16"/>
      <c r="I21" s="20">
        <v>3.8690000000000002</v>
      </c>
      <c r="J21" s="16"/>
      <c r="K21" s="20">
        <v>1.5229999999999999</v>
      </c>
      <c r="L21" s="16"/>
      <c r="M21" s="20">
        <v>0.85629999999999995</v>
      </c>
      <c r="N21" s="16"/>
    </row>
    <row r="22" spans="1:14" x14ac:dyDescent="0.25">
      <c r="A22" s="14"/>
      <c r="B22" s="14" t="s">
        <v>36</v>
      </c>
      <c r="C22" s="20">
        <v>1.256</v>
      </c>
      <c r="D22" s="16"/>
      <c r="E22" s="20">
        <v>1.32</v>
      </c>
      <c r="F22" s="14"/>
      <c r="G22" s="20">
        <v>1.2363</v>
      </c>
      <c r="H22" s="16"/>
      <c r="I22" s="20">
        <v>4.1230000000000002</v>
      </c>
      <c r="J22" s="16"/>
      <c r="K22" s="20">
        <v>0.98560000000000003</v>
      </c>
      <c r="L22" s="16"/>
      <c r="M22" s="20">
        <v>0.96679999999999999</v>
      </c>
      <c r="N22" s="16"/>
    </row>
    <row r="23" spans="1:14" x14ac:dyDescent="0.25">
      <c r="A23" s="14"/>
      <c r="B23" s="14" t="s">
        <v>37</v>
      </c>
      <c r="C23" s="20">
        <v>0.80249999999999999</v>
      </c>
      <c r="D23" s="16"/>
      <c r="E23" s="20">
        <v>0.97799999999999998</v>
      </c>
      <c r="F23" s="14"/>
      <c r="G23" s="20">
        <v>0.96519999999999995</v>
      </c>
      <c r="H23" s="16"/>
      <c r="I23" s="20">
        <v>4.6630000000000003</v>
      </c>
      <c r="J23" s="16"/>
      <c r="K23" s="20">
        <v>1.5629999999999999</v>
      </c>
      <c r="L23" s="16"/>
      <c r="M23" s="20">
        <v>1.1257999999999999</v>
      </c>
      <c r="N23" s="16"/>
    </row>
    <row r="24" spans="1:14" x14ac:dyDescent="0.25">
      <c r="A24" s="14"/>
      <c r="B24" s="18" t="s">
        <v>6</v>
      </c>
      <c r="C24" s="14">
        <v>3</v>
      </c>
      <c r="D24" s="14"/>
      <c r="E24" s="14">
        <v>3</v>
      </c>
      <c r="F24" s="14"/>
      <c r="G24" s="14">
        <v>3</v>
      </c>
      <c r="H24" s="16"/>
      <c r="I24" s="16">
        <v>3</v>
      </c>
      <c r="J24" s="16"/>
      <c r="K24" s="16">
        <v>3</v>
      </c>
      <c r="L24" s="16"/>
      <c r="M24" s="16">
        <v>3</v>
      </c>
      <c r="N24" s="16"/>
    </row>
    <row r="25" spans="1:14" x14ac:dyDescent="0.25">
      <c r="A25" s="14"/>
      <c r="B25" s="18" t="s">
        <v>38</v>
      </c>
      <c r="C25" s="14">
        <f>AVERAGE(C21:C23)</f>
        <v>1.1614333333333333</v>
      </c>
      <c r="D25" s="14"/>
      <c r="E25" s="14">
        <f t="shared" ref="E25" si="2">AVERAGE(E21:E23)</f>
        <v>1.1003333333333334</v>
      </c>
      <c r="F25" s="14"/>
      <c r="G25" s="14">
        <f t="shared" ref="G25" si="3">AVERAGE(G21:G23)</f>
        <v>1.1045</v>
      </c>
      <c r="H25" s="14"/>
      <c r="I25" s="14">
        <f t="shared" ref="I25" si="4">AVERAGE(I21:I23)</f>
        <v>4.2183333333333337</v>
      </c>
      <c r="J25" s="14"/>
      <c r="K25" s="14">
        <f t="shared" ref="K25" si="5">AVERAGE(K21:K23)</f>
        <v>1.3572</v>
      </c>
      <c r="L25" s="14"/>
      <c r="M25" s="14">
        <f t="shared" ref="M25" si="6">AVERAGE(M21:M23)</f>
        <v>0.98296666666666666</v>
      </c>
      <c r="N25" s="14"/>
    </row>
    <row r="26" spans="1:14" x14ac:dyDescent="0.25">
      <c r="A26" s="14"/>
      <c r="B26" s="18" t="s">
        <v>39</v>
      </c>
      <c r="C26" s="14">
        <f>_xlfn.STDEV.S(C21:C23)</f>
        <v>0.3222310713344283</v>
      </c>
      <c r="D26" s="14"/>
      <c r="E26" s="14">
        <f t="shared" ref="E26" si="7">_xlfn.STDEV.S(E21:E23)</f>
        <v>0.19064714352261652</v>
      </c>
      <c r="F26" s="14"/>
      <c r="G26" s="14">
        <f t="shared" ref="G26" si="8">_xlfn.STDEV.S(G21:G23)</f>
        <v>0.13570552678502082</v>
      </c>
      <c r="H26" s="14"/>
      <c r="I26" s="14">
        <f t="shared" ref="I26" si="9">_xlfn.STDEV.S(I21:I23)</f>
        <v>0.40549393748036894</v>
      </c>
      <c r="J26" s="14"/>
      <c r="K26" s="14">
        <f t="shared" ref="K26" si="10">_xlfn.STDEV.S(K21:K23)</f>
        <v>0.32243591611357392</v>
      </c>
      <c r="L26" s="14"/>
      <c r="M26" s="14">
        <f t="shared" ref="M26" si="11">_xlfn.STDEV.S(M21:M23)</f>
        <v>0.13547539752048435</v>
      </c>
      <c r="N26" s="14"/>
    </row>
    <row r="27" spans="1:14" x14ac:dyDescent="0.25">
      <c r="A27" s="18" t="s">
        <v>59</v>
      </c>
      <c r="B27" s="18"/>
      <c r="C27" s="131">
        <v>5.0000000000000001E-4</v>
      </c>
      <c r="D27" s="132"/>
      <c r="E27" s="132"/>
      <c r="F27" s="132"/>
      <c r="G27" s="132"/>
      <c r="H27" s="133"/>
      <c r="I27" s="14"/>
      <c r="J27" s="14"/>
      <c r="K27" s="14"/>
      <c r="L27" s="14"/>
      <c r="M27" s="14"/>
      <c r="N27" s="14"/>
    </row>
    <row r="28" spans="1:14" x14ac:dyDescent="0.25">
      <c r="A28" s="18" t="s">
        <v>70</v>
      </c>
      <c r="B28" s="18"/>
      <c r="C28" s="131" t="s">
        <v>40</v>
      </c>
      <c r="D28" s="132"/>
      <c r="E28" s="132"/>
      <c r="F28" s="132"/>
      <c r="G28" s="132"/>
      <c r="H28" s="133"/>
      <c r="I28" s="14"/>
      <c r="J28" s="14"/>
      <c r="K28" s="14"/>
      <c r="L28" s="14"/>
      <c r="M28" s="14"/>
      <c r="N28" s="14"/>
    </row>
    <row r="29" spans="1:14" x14ac:dyDescent="0.25">
      <c r="A29" s="18" t="s">
        <v>60</v>
      </c>
      <c r="B29" s="18"/>
      <c r="C29" s="14"/>
      <c r="D29" s="14"/>
      <c r="E29" s="14"/>
      <c r="F29" s="14"/>
      <c r="G29" s="14"/>
      <c r="H29" s="14"/>
      <c r="I29" s="131">
        <v>6.9999999999999999E-4</v>
      </c>
      <c r="J29" s="132"/>
      <c r="K29" s="133"/>
      <c r="L29" s="14"/>
      <c r="M29" s="14"/>
      <c r="N29" s="14"/>
    </row>
    <row r="30" spans="1:14" x14ac:dyDescent="0.25">
      <c r="A30" s="18" t="s">
        <v>70</v>
      </c>
      <c r="B30" s="18"/>
      <c r="C30" s="14"/>
      <c r="D30" s="14"/>
      <c r="E30" s="14"/>
      <c r="F30" s="14"/>
      <c r="G30" s="14"/>
      <c r="H30" s="14"/>
      <c r="I30" s="131" t="s">
        <v>40</v>
      </c>
      <c r="J30" s="132"/>
      <c r="K30" s="133"/>
      <c r="L30" s="14"/>
      <c r="M30" s="14"/>
      <c r="N30" s="14"/>
    </row>
    <row r="31" spans="1:14" x14ac:dyDescent="0.25">
      <c r="A31" s="18" t="s">
        <v>61</v>
      </c>
      <c r="B31" s="18"/>
      <c r="C31" s="14"/>
      <c r="D31" s="14"/>
      <c r="E31" s="14"/>
      <c r="F31" s="14"/>
      <c r="G31" s="14"/>
      <c r="H31" s="14"/>
      <c r="I31" s="131">
        <v>2.0000000000000001E-4</v>
      </c>
      <c r="J31" s="132"/>
      <c r="K31" s="132"/>
      <c r="L31" s="132"/>
      <c r="M31" s="133"/>
      <c r="N31" s="14"/>
    </row>
    <row r="32" spans="1:14" x14ac:dyDescent="0.25">
      <c r="A32" s="18" t="s">
        <v>70</v>
      </c>
      <c r="B32" s="18"/>
      <c r="C32" s="14"/>
      <c r="D32" s="14"/>
      <c r="E32" s="14"/>
      <c r="F32" s="14"/>
      <c r="G32" s="14"/>
      <c r="H32" s="14"/>
      <c r="I32" s="131" t="s">
        <v>40</v>
      </c>
      <c r="J32" s="132"/>
      <c r="K32" s="132"/>
      <c r="L32" s="132"/>
      <c r="M32" s="133"/>
      <c r="N32" s="14"/>
    </row>
    <row r="33" spans="1:14" x14ac:dyDescent="0.25">
      <c r="A33" s="18"/>
      <c r="B33" s="18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4" x14ac:dyDescent="0.25">
      <c r="A34" s="19" t="s">
        <v>69</v>
      </c>
      <c r="B34" s="14"/>
      <c r="C34" s="14"/>
      <c r="D34" s="14"/>
      <c r="E34" s="14"/>
      <c r="F34" s="14"/>
      <c r="G34" s="14"/>
      <c r="H34" s="16"/>
      <c r="I34" s="16"/>
      <c r="J34" s="16"/>
      <c r="K34" s="16"/>
      <c r="L34" s="16"/>
      <c r="M34" s="16"/>
      <c r="N34" s="16"/>
    </row>
    <row r="36" spans="1:14" x14ac:dyDescent="0.25">
      <c r="A36" s="13"/>
      <c r="B36" s="13"/>
      <c r="C36" s="134" t="s">
        <v>62</v>
      </c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</row>
    <row r="37" spans="1:14" x14ac:dyDescent="0.25">
      <c r="A37" s="14"/>
      <c r="B37" s="14"/>
      <c r="C37" s="14" t="s">
        <v>42</v>
      </c>
      <c r="D37" s="14"/>
      <c r="E37" s="15" t="s">
        <v>43</v>
      </c>
      <c r="F37" s="14"/>
      <c r="G37" s="14" t="s">
        <v>44</v>
      </c>
      <c r="H37" s="16"/>
      <c r="I37" s="135" t="s">
        <v>45</v>
      </c>
      <c r="J37" s="135"/>
      <c r="K37" s="15" t="s">
        <v>47</v>
      </c>
      <c r="L37" s="16"/>
      <c r="M37" s="135" t="s">
        <v>46</v>
      </c>
      <c r="N37" s="135"/>
    </row>
    <row r="38" spans="1:14" x14ac:dyDescent="0.25">
      <c r="A38" s="14"/>
      <c r="B38" s="14" t="s">
        <v>35</v>
      </c>
      <c r="C38" s="22">
        <v>0.66800000000000004</v>
      </c>
      <c r="D38" s="16"/>
      <c r="E38" s="22">
        <v>1.788</v>
      </c>
      <c r="F38" s="14"/>
      <c r="G38" s="22">
        <v>2.879</v>
      </c>
      <c r="H38" s="16"/>
      <c r="I38" s="22">
        <v>1.1399999999999999</v>
      </c>
      <c r="J38" s="16"/>
      <c r="K38" s="22">
        <v>1.012</v>
      </c>
      <c r="L38" s="16"/>
      <c r="M38" s="22">
        <v>8.5269999999999992</v>
      </c>
      <c r="N38" s="16"/>
    </row>
    <row r="39" spans="1:14" x14ac:dyDescent="0.25">
      <c r="A39" s="14"/>
      <c r="B39" s="14" t="s">
        <v>36</v>
      </c>
      <c r="C39" s="22">
        <v>0.314</v>
      </c>
      <c r="D39" s="16"/>
      <c r="E39" s="22">
        <v>0.48399999999999999</v>
      </c>
      <c r="F39" s="14"/>
      <c r="G39" s="22">
        <v>2.9460000000000002</v>
      </c>
      <c r="H39" s="16"/>
      <c r="I39" s="22">
        <v>1.599</v>
      </c>
      <c r="J39" s="16"/>
      <c r="K39" s="22">
        <v>2.649</v>
      </c>
      <c r="L39" s="16"/>
      <c r="M39" s="22">
        <v>9.7970000000000006</v>
      </c>
      <c r="N39" s="16"/>
    </row>
    <row r="40" spans="1:14" x14ac:dyDescent="0.25">
      <c r="A40" s="14"/>
      <c r="B40" s="14" t="s">
        <v>37</v>
      </c>
      <c r="C40" s="22">
        <v>1.9750000000000001</v>
      </c>
      <c r="D40" s="16"/>
      <c r="E40" s="22">
        <v>1.4910000000000001</v>
      </c>
      <c r="F40" s="14"/>
      <c r="G40" s="22">
        <v>2.6160000000000001</v>
      </c>
      <c r="H40" s="16"/>
      <c r="I40" s="22">
        <v>1.534</v>
      </c>
      <c r="J40" s="16"/>
      <c r="K40" s="22">
        <v>3.0819999999999999</v>
      </c>
      <c r="L40" s="16"/>
      <c r="M40" s="22">
        <v>3.847</v>
      </c>
      <c r="N40" s="16"/>
    </row>
    <row r="41" spans="1:14" x14ac:dyDescent="0.25">
      <c r="A41" s="14"/>
      <c r="B41" s="14" t="s">
        <v>63</v>
      </c>
      <c r="C41" s="22">
        <v>1.069</v>
      </c>
      <c r="D41" s="16"/>
      <c r="E41" s="22">
        <v>1.504</v>
      </c>
      <c r="F41" s="14"/>
      <c r="G41" s="22">
        <v>9.7769999999999992</v>
      </c>
      <c r="H41" s="16"/>
      <c r="I41" s="22">
        <v>2.8759999999999999</v>
      </c>
      <c r="J41" s="16"/>
      <c r="K41" s="22">
        <v>3.3140000000000001</v>
      </c>
      <c r="L41" s="16"/>
      <c r="M41" s="22">
        <v>3.956</v>
      </c>
      <c r="N41" s="16"/>
    </row>
    <row r="42" spans="1:14" x14ac:dyDescent="0.25">
      <c r="A42" s="14"/>
      <c r="B42" s="18" t="s">
        <v>6</v>
      </c>
      <c r="C42" s="14">
        <v>4</v>
      </c>
      <c r="D42" s="14"/>
      <c r="E42" s="14">
        <v>4</v>
      </c>
      <c r="F42" s="14"/>
      <c r="G42" s="14">
        <v>4</v>
      </c>
      <c r="H42" s="16"/>
      <c r="I42" s="16">
        <v>4</v>
      </c>
      <c r="J42" s="16"/>
      <c r="K42" s="16">
        <v>4</v>
      </c>
      <c r="L42" s="16"/>
      <c r="M42" s="16">
        <v>4</v>
      </c>
      <c r="N42" s="16"/>
    </row>
    <row r="43" spans="1:14" x14ac:dyDescent="0.25">
      <c r="A43" s="14"/>
      <c r="B43" s="18" t="s">
        <v>38</v>
      </c>
      <c r="C43" s="14">
        <f>AVERAGE(C38:C40)</f>
        <v>0.98566666666666658</v>
      </c>
      <c r="D43" s="14"/>
      <c r="E43" s="14">
        <f t="shared" ref="E43" si="12">AVERAGE(E38:E40)</f>
        <v>1.2543333333333335</v>
      </c>
      <c r="F43" s="14"/>
      <c r="G43" s="14">
        <f t="shared" ref="G43" si="13">AVERAGE(G38:G40)</f>
        <v>2.8136666666666668</v>
      </c>
      <c r="H43" s="14"/>
      <c r="I43" s="14">
        <f t="shared" ref="I43" si="14">AVERAGE(I38:I40)</f>
        <v>1.4243333333333332</v>
      </c>
      <c r="J43" s="14"/>
      <c r="K43" s="14">
        <f t="shared" ref="K43" si="15">AVERAGE(K38:K40)</f>
        <v>2.2476666666666669</v>
      </c>
      <c r="L43" s="14"/>
      <c r="M43" s="14">
        <f t="shared" ref="M43" si="16">AVERAGE(M38:M40)</f>
        <v>7.3903333333333334</v>
      </c>
      <c r="N43" s="14"/>
    </row>
    <row r="44" spans="1:14" x14ac:dyDescent="0.25">
      <c r="A44" s="14"/>
      <c r="B44" s="18" t="s">
        <v>39</v>
      </c>
      <c r="C44" s="14">
        <f>_xlfn.STDEV.S(C38:C40)</f>
        <v>0.87487961076558052</v>
      </c>
      <c r="D44" s="14"/>
      <c r="E44" s="14">
        <f t="shared" ref="E44" si="17">_xlfn.STDEV.S(E38:E40)</f>
        <v>0.68345616782156049</v>
      </c>
      <c r="F44" s="14"/>
      <c r="G44" s="14">
        <f t="shared" ref="G44" si="18">_xlfn.STDEV.S(G38:G40)</f>
        <v>0.17443145740758267</v>
      </c>
      <c r="H44" s="14"/>
      <c r="I44" s="14">
        <f t="shared" ref="I44" si="19">_xlfn.STDEV.S(I38:I40)</f>
        <v>0.24837538793796435</v>
      </c>
      <c r="J44" s="14"/>
      <c r="K44" s="14">
        <f t="shared" ref="K44" si="20">_xlfn.STDEV.S(K38:K40)</f>
        <v>1.0917995847834583</v>
      </c>
      <c r="L44" s="14"/>
      <c r="M44" s="14">
        <f t="shared" ref="M44" si="21">_xlfn.STDEV.S(M38:M40)</f>
        <v>3.1336294186347766</v>
      </c>
      <c r="N44" s="14"/>
    </row>
    <row r="46" spans="1:14" x14ac:dyDescent="0.25">
      <c r="A46" s="13"/>
      <c r="B46" s="13"/>
      <c r="C46" s="134" t="s">
        <v>62</v>
      </c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</row>
    <row r="47" spans="1:14" x14ac:dyDescent="0.25">
      <c r="A47" s="14"/>
      <c r="B47" s="14"/>
      <c r="C47" s="135" t="s">
        <v>51</v>
      </c>
      <c r="D47" s="135"/>
      <c r="E47" s="16" t="s">
        <v>52</v>
      </c>
      <c r="F47" s="14"/>
      <c r="G47" s="135" t="s">
        <v>53</v>
      </c>
      <c r="H47" s="135"/>
      <c r="I47" s="135" t="s">
        <v>48</v>
      </c>
      <c r="J47" s="135"/>
      <c r="K47" s="16" t="s">
        <v>49</v>
      </c>
      <c r="L47" s="16"/>
      <c r="M47" s="135" t="s">
        <v>50</v>
      </c>
      <c r="N47" s="135"/>
    </row>
    <row r="48" spans="1:14" x14ac:dyDescent="0.25">
      <c r="A48" s="14"/>
      <c r="B48" s="14" t="s">
        <v>35</v>
      </c>
      <c r="C48" s="22">
        <v>0.374</v>
      </c>
      <c r="D48" s="16"/>
      <c r="E48" s="22">
        <v>1.736</v>
      </c>
      <c r="F48" s="14"/>
      <c r="G48" s="22">
        <v>2.0550000000000002</v>
      </c>
      <c r="H48" s="16"/>
      <c r="I48" s="22">
        <v>25.048999999999999</v>
      </c>
      <c r="J48" s="16"/>
      <c r="K48" s="22">
        <v>0.64700000000000002</v>
      </c>
      <c r="L48" s="16"/>
      <c r="M48" s="22">
        <v>1.544</v>
      </c>
      <c r="N48" s="16"/>
    </row>
    <row r="49" spans="1:14" x14ac:dyDescent="0.25">
      <c r="A49" s="14"/>
      <c r="B49" s="14" t="s">
        <v>36</v>
      </c>
      <c r="C49" s="22">
        <v>1.411</v>
      </c>
      <c r="D49" s="16"/>
      <c r="E49" s="22">
        <v>0.64500000000000002</v>
      </c>
      <c r="F49" s="14"/>
      <c r="G49" s="22">
        <v>1.325</v>
      </c>
      <c r="H49" s="16"/>
      <c r="I49" s="22">
        <v>26.3</v>
      </c>
      <c r="J49" s="16"/>
      <c r="K49" s="22">
        <v>0.41699999999999998</v>
      </c>
      <c r="L49" s="16"/>
      <c r="M49" s="22">
        <v>1.3959999999999999</v>
      </c>
      <c r="N49" s="16"/>
    </row>
    <row r="50" spans="1:14" x14ac:dyDescent="0.25">
      <c r="A50" s="14"/>
      <c r="B50" s="14" t="s">
        <v>37</v>
      </c>
      <c r="C50" s="22">
        <v>0.94799999999999995</v>
      </c>
      <c r="D50" s="16"/>
      <c r="E50" s="22">
        <v>1.532</v>
      </c>
      <c r="F50" s="14"/>
      <c r="G50" s="22">
        <v>0.11600000000000001</v>
      </c>
      <c r="H50" s="16"/>
      <c r="I50" s="22">
        <v>27.492000000000001</v>
      </c>
      <c r="J50" s="16"/>
      <c r="K50" s="22">
        <v>1.88</v>
      </c>
      <c r="L50" s="16"/>
      <c r="M50" s="22">
        <v>0.65</v>
      </c>
      <c r="N50" s="16"/>
    </row>
    <row r="51" spans="1:14" x14ac:dyDescent="0.25">
      <c r="A51" s="14"/>
      <c r="B51" s="14" t="s">
        <v>63</v>
      </c>
      <c r="C51" s="22">
        <v>1.41</v>
      </c>
      <c r="D51" s="16"/>
      <c r="E51" s="22">
        <v>0.371</v>
      </c>
      <c r="F51" s="14"/>
      <c r="G51" s="22">
        <v>1.81</v>
      </c>
      <c r="H51" s="16"/>
      <c r="I51" s="22">
        <v>30.995999999999999</v>
      </c>
      <c r="J51" s="16"/>
      <c r="K51" s="22">
        <v>0.84099999999999997</v>
      </c>
      <c r="L51" s="16"/>
      <c r="M51" s="22">
        <v>0.98499999999999999</v>
      </c>
      <c r="N51" s="16"/>
    </row>
    <row r="52" spans="1:14" x14ac:dyDescent="0.25">
      <c r="A52" s="14"/>
      <c r="B52" s="18" t="s">
        <v>6</v>
      </c>
      <c r="C52" s="14">
        <v>4</v>
      </c>
      <c r="D52" s="14"/>
      <c r="E52" s="14">
        <v>4</v>
      </c>
      <c r="F52" s="14"/>
      <c r="G52" s="14">
        <v>4</v>
      </c>
      <c r="H52" s="16"/>
      <c r="I52" s="16">
        <v>4</v>
      </c>
      <c r="J52" s="16"/>
      <c r="K52" s="16">
        <v>4</v>
      </c>
      <c r="L52" s="16"/>
      <c r="M52" s="16">
        <v>4</v>
      </c>
      <c r="N52" s="16"/>
    </row>
    <row r="53" spans="1:14" x14ac:dyDescent="0.25">
      <c r="A53" s="14"/>
      <c r="B53" s="18" t="s">
        <v>38</v>
      </c>
      <c r="C53" s="14">
        <f>AVERAGE(C48:C50)</f>
        <v>0.91100000000000003</v>
      </c>
      <c r="D53" s="14"/>
      <c r="E53" s="14">
        <f t="shared" ref="E53" si="22">AVERAGE(E48:E50)</f>
        <v>1.3043333333333333</v>
      </c>
      <c r="F53" s="14"/>
      <c r="G53" s="14">
        <f t="shared" ref="G53" si="23">AVERAGE(G48:G50)</f>
        <v>1.1653333333333333</v>
      </c>
      <c r="H53" s="14"/>
      <c r="I53" s="14">
        <f t="shared" ref="I53" si="24">AVERAGE(I48:I50)</f>
        <v>26.280333333333335</v>
      </c>
      <c r="J53" s="14"/>
      <c r="K53" s="14">
        <f t="shared" ref="K53" si="25">AVERAGE(K48:K50)</f>
        <v>0.98133333333333328</v>
      </c>
      <c r="L53" s="14"/>
      <c r="M53" s="14">
        <f t="shared" ref="M53" si="26">AVERAGE(M48:M50)</f>
        <v>1.1966666666666665</v>
      </c>
      <c r="N53" s="14"/>
    </row>
    <row r="54" spans="1:14" x14ac:dyDescent="0.25">
      <c r="A54" s="14"/>
      <c r="B54" s="18" t="s">
        <v>39</v>
      </c>
      <c r="C54" s="14">
        <f>_xlfn.STDEV.S(C48:C50)</f>
        <v>0.51948917216819823</v>
      </c>
      <c r="D54" s="14"/>
      <c r="E54" s="14">
        <f t="shared" ref="E54" si="27">_xlfn.STDEV.S(E48:E50)</f>
        <v>0.58003821713171033</v>
      </c>
      <c r="F54" s="14"/>
      <c r="G54" s="14">
        <f t="shared" ref="G54" si="28">_xlfn.STDEV.S(G48:G50)</f>
        <v>0.97931115246040867</v>
      </c>
      <c r="H54" s="14"/>
      <c r="I54" s="14">
        <f t="shared" ref="I54" si="29">_xlfn.STDEV.S(I48:I50)</f>
        <v>1.2216187348486987</v>
      </c>
      <c r="J54" s="14"/>
      <c r="K54" s="14">
        <f t="shared" ref="K54" si="30">_xlfn.STDEV.S(K48:K50)</f>
        <v>0.78671871296755946</v>
      </c>
      <c r="L54" s="14"/>
      <c r="M54" s="14">
        <f t="shared" ref="M54" si="31">_xlfn.STDEV.S(M48:M50)</f>
        <v>0.47917568107462816</v>
      </c>
      <c r="N54" s="14"/>
    </row>
    <row r="55" spans="1:14" x14ac:dyDescent="0.25">
      <c r="A55" s="18" t="s">
        <v>59</v>
      </c>
      <c r="B55" s="18"/>
      <c r="C55" s="131" t="s">
        <v>31</v>
      </c>
      <c r="D55" s="132"/>
      <c r="E55" s="132"/>
      <c r="F55" s="132"/>
      <c r="G55" s="132"/>
      <c r="H55" s="133"/>
      <c r="I55" s="14"/>
      <c r="J55" s="14"/>
      <c r="K55" s="14"/>
      <c r="L55" s="14"/>
      <c r="M55" s="14"/>
      <c r="N55" s="14"/>
    </row>
    <row r="56" spans="1:14" x14ac:dyDescent="0.25">
      <c r="A56" s="18" t="s">
        <v>70</v>
      </c>
      <c r="B56" s="18"/>
      <c r="C56" s="131" t="s">
        <v>40</v>
      </c>
      <c r="D56" s="132"/>
      <c r="E56" s="132"/>
      <c r="F56" s="132"/>
      <c r="G56" s="132"/>
      <c r="H56" s="133"/>
      <c r="I56" s="14"/>
      <c r="J56" s="14"/>
      <c r="K56" s="14"/>
      <c r="L56" s="14"/>
      <c r="M56" s="14"/>
      <c r="N56" s="14"/>
    </row>
    <row r="57" spans="1:14" x14ac:dyDescent="0.25">
      <c r="A57" s="18" t="s">
        <v>60</v>
      </c>
      <c r="B57" s="18"/>
      <c r="C57" s="14"/>
      <c r="D57" s="14"/>
      <c r="E57" s="14"/>
      <c r="F57" s="14"/>
      <c r="G57" s="14"/>
      <c r="H57" s="14"/>
      <c r="I57" s="131" t="s">
        <v>31</v>
      </c>
      <c r="J57" s="132"/>
      <c r="K57" s="133"/>
      <c r="L57" s="14"/>
      <c r="M57" s="14"/>
      <c r="N57" s="14"/>
    </row>
    <row r="58" spans="1:14" x14ac:dyDescent="0.25">
      <c r="A58" s="18" t="s">
        <v>70</v>
      </c>
      <c r="B58" s="18"/>
      <c r="C58" s="14"/>
      <c r="D58" s="14"/>
      <c r="E58" s="14"/>
      <c r="F58" s="14"/>
      <c r="G58" s="14"/>
      <c r="H58" s="14"/>
      <c r="I58" s="131" t="s">
        <v>40</v>
      </c>
      <c r="J58" s="132"/>
      <c r="K58" s="133"/>
      <c r="L58" s="14"/>
      <c r="M58" s="14"/>
      <c r="N58" s="14"/>
    </row>
    <row r="59" spans="1:14" x14ac:dyDescent="0.25">
      <c r="A59" s="18" t="s">
        <v>61</v>
      </c>
      <c r="B59" s="18"/>
      <c r="C59" s="14"/>
      <c r="D59" s="14"/>
      <c r="E59" s="14"/>
      <c r="F59" s="14"/>
      <c r="G59" s="14"/>
      <c r="H59" s="14"/>
      <c r="I59" s="131" t="s">
        <v>31</v>
      </c>
      <c r="J59" s="132"/>
      <c r="K59" s="132"/>
      <c r="L59" s="132"/>
      <c r="M59" s="133"/>
      <c r="N59" s="14"/>
    </row>
    <row r="60" spans="1:14" x14ac:dyDescent="0.25">
      <c r="A60" s="18" t="s">
        <v>70</v>
      </c>
      <c r="B60" s="18"/>
      <c r="C60" s="14"/>
      <c r="D60" s="14"/>
      <c r="E60" s="14"/>
      <c r="F60" s="14"/>
      <c r="G60" s="14"/>
      <c r="H60" s="14"/>
      <c r="I60" s="131" t="s">
        <v>40</v>
      </c>
      <c r="J60" s="132"/>
      <c r="K60" s="132"/>
      <c r="L60" s="132"/>
      <c r="M60" s="133"/>
      <c r="N60" s="14"/>
    </row>
    <row r="61" spans="1:14" x14ac:dyDescent="0.25">
      <c r="A61" s="18"/>
      <c r="B61" s="18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</row>
    <row r="62" spans="1:14" x14ac:dyDescent="0.25">
      <c r="A62" s="19" t="s">
        <v>69</v>
      </c>
      <c r="B62" s="14"/>
      <c r="C62" s="14"/>
      <c r="D62" s="14"/>
      <c r="E62" s="14"/>
      <c r="F62" s="14"/>
      <c r="G62" s="14"/>
      <c r="H62" s="16"/>
      <c r="I62" s="16"/>
      <c r="J62" s="16"/>
      <c r="K62" s="16"/>
      <c r="L62" s="16"/>
      <c r="M62" s="16"/>
      <c r="N62" s="16"/>
    </row>
  </sheetData>
  <mergeCells count="35">
    <mergeCell ref="G20:H20"/>
    <mergeCell ref="E13:K13"/>
    <mergeCell ref="G14:M14"/>
    <mergeCell ref="G15:M15"/>
    <mergeCell ref="C36:N36"/>
    <mergeCell ref="C19:N19"/>
    <mergeCell ref="I20:J20"/>
    <mergeCell ref="C27:H27"/>
    <mergeCell ref="C28:H28"/>
    <mergeCell ref="M20:N20"/>
    <mergeCell ref="C20:D20"/>
    <mergeCell ref="I37:J37"/>
    <mergeCell ref="M37:N37"/>
    <mergeCell ref="I29:K29"/>
    <mergeCell ref="I30:K30"/>
    <mergeCell ref="I31:M31"/>
    <mergeCell ref="I32:M32"/>
    <mergeCell ref="E12:K12"/>
    <mergeCell ref="A1:N1"/>
    <mergeCell ref="C2:N2"/>
    <mergeCell ref="I3:J3"/>
    <mergeCell ref="M3:N3"/>
    <mergeCell ref="C10:I10"/>
    <mergeCell ref="C11:I11"/>
    <mergeCell ref="C46:N46"/>
    <mergeCell ref="C47:D47"/>
    <mergeCell ref="G47:H47"/>
    <mergeCell ref="I47:J47"/>
    <mergeCell ref="M47:N47"/>
    <mergeCell ref="I60:M60"/>
    <mergeCell ref="C55:H55"/>
    <mergeCell ref="C56:H56"/>
    <mergeCell ref="I57:K57"/>
    <mergeCell ref="I58:K58"/>
    <mergeCell ref="I59:M59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7"/>
  <sheetViews>
    <sheetView zoomScale="70" zoomScaleNormal="70" workbookViewId="0"/>
  </sheetViews>
  <sheetFormatPr baseColWidth="10" defaultColWidth="9.140625" defaultRowHeight="15" x14ac:dyDescent="0.25"/>
  <cols>
    <col min="1" max="1" width="37" customWidth="1"/>
    <col min="2" max="2" width="15.85546875" customWidth="1"/>
    <col min="3" max="3" width="16.28515625" customWidth="1"/>
  </cols>
  <sheetData>
    <row r="1" spans="1:3" s="9" customFormat="1" ht="16.5" thickBot="1" x14ac:dyDescent="0.3">
      <c r="A1" s="8" t="s">
        <v>165</v>
      </c>
    </row>
    <row r="2" spans="1:3" ht="16.5" thickBot="1" x14ac:dyDescent="0.3">
      <c r="A2" s="87" t="s">
        <v>18</v>
      </c>
      <c r="B2" s="88"/>
      <c r="C2" s="89"/>
    </row>
    <row r="3" spans="1:3" ht="48" thickBot="1" x14ac:dyDescent="0.3">
      <c r="A3" s="6" t="s">
        <v>19</v>
      </c>
      <c r="B3" s="3" t="s">
        <v>20</v>
      </c>
      <c r="C3" s="3" t="s">
        <v>21</v>
      </c>
    </row>
    <row r="4" spans="1:3" ht="16.5" thickBot="1" x14ac:dyDescent="0.3">
      <c r="A4" s="2" t="s">
        <v>22</v>
      </c>
      <c r="B4" s="10">
        <v>2886</v>
      </c>
      <c r="C4" s="10">
        <v>2262</v>
      </c>
    </row>
    <row r="5" spans="1:3" ht="16.5" thickBot="1" x14ac:dyDescent="0.3">
      <c r="A5" s="2" t="s">
        <v>23</v>
      </c>
      <c r="B5" s="10">
        <v>2579</v>
      </c>
      <c r="C5" s="10">
        <v>2262</v>
      </c>
    </row>
    <row r="6" spans="1:3" ht="16.5" thickBot="1" x14ac:dyDescent="0.3">
      <c r="A6" s="11" t="s">
        <v>24</v>
      </c>
      <c r="B6" s="87">
        <v>5.1999999999999998E-3</v>
      </c>
      <c r="C6" s="89"/>
    </row>
    <row r="7" spans="1:3" ht="15.75" x14ac:dyDescent="0.25">
      <c r="A7" s="7" t="s">
        <v>67</v>
      </c>
    </row>
  </sheetData>
  <mergeCells count="2">
    <mergeCell ref="A2:C2"/>
    <mergeCell ref="B6:C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5"/>
  <sheetViews>
    <sheetView zoomScale="70" zoomScaleNormal="70" workbookViewId="0"/>
  </sheetViews>
  <sheetFormatPr baseColWidth="10" defaultColWidth="9.140625" defaultRowHeight="15" x14ac:dyDescent="0.25"/>
  <sheetData>
    <row r="1" spans="1:3" s="9" customFormat="1" ht="16.5" thickBot="1" x14ac:dyDescent="0.3">
      <c r="A1" s="8" t="s">
        <v>166</v>
      </c>
    </row>
    <row r="2" spans="1:3" ht="16.5" thickBot="1" x14ac:dyDescent="0.3">
      <c r="A2" s="87" t="s">
        <v>25</v>
      </c>
      <c r="B2" s="88"/>
      <c r="C2" s="89"/>
    </row>
    <row r="3" spans="1:3" ht="16.5" thickBot="1" x14ac:dyDescent="0.3">
      <c r="A3" s="2"/>
      <c r="B3" s="90" t="s">
        <v>26</v>
      </c>
      <c r="C3" s="91"/>
    </row>
    <row r="4" spans="1:3" ht="16.5" thickBot="1" x14ac:dyDescent="0.3">
      <c r="A4" s="2"/>
      <c r="B4" s="3" t="s">
        <v>27</v>
      </c>
      <c r="C4" s="3" t="s">
        <v>17</v>
      </c>
    </row>
    <row r="5" spans="1:3" ht="16.5" thickBot="1" x14ac:dyDescent="0.3">
      <c r="A5" s="2" t="s">
        <v>6</v>
      </c>
      <c r="B5" s="4">
        <v>8</v>
      </c>
      <c r="C5" s="4">
        <v>5</v>
      </c>
    </row>
    <row r="6" spans="1:3" ht="16.5" thickBot="1" x14ac:dyDescent="0.3">
      <c r="A6" s="2" t="s">
        <v>7</v>
      </c>
      <c r="B6" s="4">
        <v>-0.39079999999999998</v>
      </c>
      <c r="C6" s="4">
        <v>-0.27410000000000001</v>
      </c>
    </row>
    <row r="7" spans="1:3" ht="16.5" thickBot="1" x14ac:dyDescent="0.3">
      <c r="A7" s="2" t="s">
        <v>8</v>
      </c>
      <c r="B7" s="4">
        <v>-0.30270000000000002</v>
      </c>
      <c r="C7" s="4">
        <v>0.51039999999999996</v>
      </c>
    </row>
    <row r="8" spans="1:3" ht="16.5" thickBot="1" x14ac:dyDescent="0.3">
      <c r="A8" s="2" t="s">
        <v>9</v>
      </c>
      <c r="B8" s="4">
        <v>0.40029999999999999</v>
      </c>
      <c r="C8" s="4">
        <v>1.6839999999999999</v>
      </c>
    </row>
    <row r="9" spans="1:3" ht="16.5" thickBot="1" x14ac:dyDescent="0.3">
      <c r="A9" s="2" t="s">
        <v>10</v>
      </c>
      <c r="B9" s="4">
        <v>0.82740000000000002</v>
      </c>
      <c r="C9" s="4">
        <v>2.956</v>
      </c>
    </row>
    <row r="10" spans="1:3" ht="16.5" thickBot="1" x14ac:dyDescent="0.3">
      <c r="A10" s="2" t="s">
        <v>11</v>
      </c>
      <c r="B10" s="4">
        <v>1.329</v>
      </c>
      <c r="C10" s="4">
        <v>3.3319999999999999</v>
      </c>
    </row>
    <row r="11" spans="1:3" ht="16.5" thickBot="1" x14ac:dyDescent="0.3">
      <c r="A11" s="2" t="s">
        <v>12</v>
      </c>
      <c r="B11" s="92">
        <v>2.5499999999999998</v>
      </c>
      <c r="C11" s="93"/>
    </row>
    <row r="12" spans="1:3" ht="16.5" thickBot="1" x14ac:dyDescent="0.3">
      <c r="A12" s="2" t="s">
        <v>13</v>
      </c>
      <c r="B12" s="92">
        <v>11</v>
      </c>
      <c r="C12" s="93"/>
    </row>
    <row r="13" spans="1:3" ht="15.75" x14ac:dyDescent="0.25">
      <c r="A13" s="5" t="s">
        <v>14</v>
      </c>
      <c r="B13" s="94">
        <v>1.35E-2</v>
      </c>
      <c r="C13" s="95"/>
    </row>
    <row r="14" spans="1:3" ht="16.5" thickBot="1" x14ac:dyDescent="0.3">
      <c r="A14" s="6" t="s">
        <v>65</v>
      </c>
      <c r="B14" s="96"/>
      <c r="C14" s="97"/>
    </row>
    <row r="15" spans="1:3" x14ac:dyDescent="0.25">
      <c r="A15" t="s">
        <v>68</v>
      </c>
    </row>
  </sheetData>
  <mergeCells count="5">
    <mergeCell ref="A2:C2"/>
    <mergeCell ref="B3:C3"/>
    <mergeCell ref="B11:C11"/>
    <mergeCell ref="B12:C12"/>
    <mergeCell ref="B13:C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5"/>
  <sheetViews>
    <sheetView zoomScale="70" zoomScaleNormal="70" workbookViewId="0">
      <selection sqref="A1:XFD1"/>
    </sheetView>
  </sheetViews>
  <sheetFormatPr baseColWidth="10" defaultColWidth="9.140625" defaultRowHeight="15" x14ac:dyDescent="0.25"/>
  <sheetData>
    <row r="1" spans="1:3" s="9" customFormat="1" ht="16.5" thickBot="1" x14ac:dyDescent="0.3">
      <c r="A1" s="8" t="s">
        <v>167</v>
      </c>
    </row>
    <row r="2" spans="1:3" ht="16.5" thickBot="1" x14ac:dyDescent="0.3">
      <c r="A2" s="87" t="s">
        <v>16</v>
      </c>
      <c r="B2" s="88"/>
      <c r="C2" s="89"/>
    </row>
    <row r="3" spans="1:3" ht="16.5" thickBot="1" x14ac:dyDescent="0.3">
      <c r="A3" s="2"/>
      <c r="B3" s="90" t="s">
        <v>26</v>
      </c>
      <c r="C3" s="91"/>
    </row>
    <row r="4" spans="1:3" ht="16.5" thickBot="1" x14ac:dyDescent="0.3">
      <c r="A4" s="2"/>
      <c r="B4" s="3" t="s">
        <v>4</v>
      </c>
      <c r="C4" s="3" t="s">
        <v>17</v>
      </c>
    </row>
    <row r="5" spans="1:3" ht="16.5" thickBot="1" x14ac:dyDescent="0.3">
      <c r="A5" s="2" t="s">
        <v>6</v>
      </c>
      <c r="B5" s="4">
        <v>4</v>
      </c>
      <c r="C5" s="4">
        <v>5</v>
      </c>
    </row>
    <row r="6" spans="1:3" ht="16.5" thickBot="1" x14ac:dyDescent="0.3">
      <c r="A6" s="2" t="s">
        <v>7</v>
      </c>
      <c r="B6" s="4">
        <v>4.1869999999999997E-2</v>
      </c>
      <c r="C6" s="4">
        <v>1.6479999999999999</v>
      </c>
    </row>
    <row r="7" spans="1:3" ht="16.5" thickBot="1" x14ac:dyDescent="0.3">
      <c r="A7" s="2" t="s">
        <v>8</v>
      </c>
      <c r="B7" s="4">
        <v>4.929E-2</v>
      </c>
      <c r="C7" s="4">
        <v>6.7519999999999998</v>
      </c>
    </row>
    <row r="8" spans="1:3" ht="16.5" thickBot="1" x14ac:dyDescent="0.3">
      <c r="A8" s="2" t="s">
        <v>9</v>
      </c>
      <c r="B8" s="4">
        <v>0.1173</v>
      </c>
      <c r="C8" s="4">
        <v>14.75</v>
      </c>
    </row>
    <row r="9" spans="1:3" ht="16.5" thickBot="1" x14ac:dyDescent="0.3">
      <c r="A9" s="2" t="s">
        <v>10</v>
      </c>
      <c r="B9" s="4">
        <v>0.94579999999999997</v>
      </c>
      <c r="C9" s="4">
        <v>47.56</v>
      </c>
    </row>
    <row r="10" spans="1:3" ht="16.5" thickBot="1" x14ac:dyDescent="0.3">
      <c r="A10" s="2" t="s">
        <v>11</v>
      </c>
      <c r="B10" s="4">
        <v>1.2070000000000001</v>
      </c>
      <c r="C10" s="4">
        <v>64.34</v>
      </c>
    </row>
    <row r="11" spans="1:3" ht="16.5" thickBot="1" x14ac:dyDescent="0.3">
      <c r="A11" s="2" t="s">
        <v>12</v>
      </c>
      <c r="B11" s="92">
        <v>2.0720000000000001</v>
      </c>
      <c r="C11" s="93"/>
    </row>
    <row r="12" spans="1:3" ht="16.5" thickBot="1" x14ac:dyDescent="0.3">
      <c r="A12" s="2" t="s">
        <v>13</v>
      </c>
      <c r="B12" s="92">
        <v>3</v>
      </c>
      <c r="C12" s="93"/>
    </row>
    <row r="13" spans="1:3" ht="15.75" x14ac:dyDescent="0.25">
      <c r="A13" s="5" t="s">
        <v>14</v>
      </c>
      <c r="B13" s="94">
        <v>3.7499999999999999E-2</v>
      </c>
      <c r="C13" s="95"/>
    </row>
    <row r="14" spans="1:3" ht="32.25" thickBot="1" x14ac:dyDescent="0.3">
      <c r="A14" s="6" t="s">
        <v>15</v>
      </c>
      <c r="B14" s="96"/>
      <c r="C14" s="97"/>
    </row>
    <row r="15" spans="1:3" ht="15.75" x14ac:dyDescent="0.25">
      <c r="A15" s="7" t="s">
        <v>68</v>
      </c>
    </row>
  </sheetData>
  <mergeCells count="5">
    <mergeCell ref="A2:C2"/>
    <mergeCell ref="B3:C3"/>
    <mergeCell ref="B11:C11"/>
    <mergeCell ref="B12:C12"/>
    <mergeCell ref="B13:C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8AC0A-A624-4749-ACCC-F23DA7A87F88}">
  <dimension ref="A1:G17"/>
  <sheetViews>
    <sheetView zoomScale="70" zoomScaleNormal="70" workbookViewId="0"/>
  </sheetViews>
  <sheetFormatPr baseColWidth="10" defaultRowHeight="15" x14ac:dyDescent="0.25"/>
  <cols>
    <col min="1" max="1" width="44.7109375" customWidth="1"/>
    <col min="2" max="4" width="13.5703125" bestFit="1" customWidth="1"/>
  </cols>
  <sheetData>
    <row r="1" spans="1:7" ht="15.75" x14ac:dyDescent="0.25">
      <c r="A1" s="8" t="s">
        <v>168</v>
      </c>
      <c r="B1" s="8"/>
      <c r="C1" s="53"/>
      <c r="D1" s="53"/>
      <c r="E1" s="53"/>
      <c r="F1" s="9"/>
      <c r="G1" s="9"/>
    </row>
    <row r="2" spans="1:7" ht="15.75" x14ac:dyDescent="0.25">
      <c r="A2" s="16"/>
      <c r="B2" s="137"/>
      <c r="C2" s="137"/>
      <c r="D2" s="137"/>
      <c r="E2" s="137"/>
      <c r="F2" s="46"/>
      <c r="G2" s="46"/>
    </row>
    <row r="3" spans="1:7" ht="31.5" x14ac:dyDescent="0.25">
      <c r="A3" s="27"/>
      <c r="B3" s="52" t="s">
        <v>159</v>
      </c>
      <c r="C3" s="28" t="s">
        <v>158</v>
      </c>
      <c r="D3" s="28" t="s">
        <v>157</v>
      </c>
      <c r="E3" s="26" t="s">
        <v>74</v>
      </c>
      <c r="F3" s="51"/>
      <c r="G3" s="51"/>
    </row>
    <row r="4" spans="1:7" ht="15.75" x14ac:dyDescent="0.25">
      <c r="A4" s="27" t="s">
        <v>6</v>
      </c>
      <c r="B4" s="27">
        <v>20</v>
      </c>
      <c r="C4" s="39">
        <v>20</v>
      </c>
      <c r="D4" s="39">
        <v>21</v>
      </c>
      <c r="E4" s="39">
        <v>21</v>
      </c>
      <c r="F4" s="43"/>
      <c r="G4" s="43"/>
    </row>
    <row r="5" spans="1:7" ht="15.75" x14ac:dyDescent="0.25">
      <c r="A5" s="27" t="s">
        <v>7</v>
      </c>
      <c r="B5" s="39">
        <v>6.0255516230000001</v>
      </c>
      <c r="C5" s="39">
        <v>6.2450682759999996</v>
      </c>
      <c r="D5" s="39">
        <v>5.9508174140000003</v>
      </c>
      <c r="E5" s="39">
        <v>5.7663756629999998</v>
      </c>
      <c r="F5" s="45"/>
      <c r="G5" s="45"/>
    </row>
    <row r="6" spans="1:7" ht="15.75" x14ac:dyDescent="0.25">
      <c r="A6" s="27" t="s">
        <v>8</v>
      </c>
      <c r="B6" s="39">
        <v>6.6274848674999998</v>
      </c>
      <c r="C6" s="39">
        <v>7.2224645199999999</v>
      </c>
      <c r="D6" s="39">
        <v>6.7269100594999998</v>
      </c>
      <c r="E6" s="39">
        <v>7.3000713949999998</v>
      </c>
      <c r="F6" s="45"/>
      <c r="G6" s="45"/>
    </row>
    <row r="7" spans="1:7" ht="15.75" x14ac:dyDescent="0.25">
      <c r="A7" s="27" t="s">
        <v>9</v>
      </c>
      <c r="B7" s="39">
        <v>7.6223990119999998</v>
      </c>
      <c r="C7" s="39">
        <v>7.7908745279999998</v>
      </c>
      <c r="D7" s="39">
        <v>7.274988682</v>
      </c>
      <c r="E7" s="39">
        <v>8.0381033100000003</v>
      </c>
      <c r="F7" s="45"/>
      <c r="G7" s="45"/>
    </row>
    <row r="8" spans="1:7" ht="15.75" x14ac:dyDescent="0.25">
      <c r="A8" s="27" t="s">
        <v>10</v>
      </c>
      <c r="B8" s="39">
        <v>8.5491078485000003</v>
      </c>
      <c r="C8" s="39">
        <v>8.4782050815000005</v>
      </c>
      <c r="D8" s="39">
        <v>8.5579029309999992</v>
      </c>
      <c r="E8" s="39">
        <v>8.5956752909999992</v>
      </c>
      <c r="F8" s="45"/>
      <c r="G8" s="45"/>
    </row>
    <row r="9" spans="1:7" ht="15.75" x14ac:dyDescent="0.25">
      <c r="A9" s="27" t="s">
        <v>11</v>
      </c>
      <c r="B9" s="39">
        <v>10.408138170000001</v>
      </c>
      <c r="C9" s="39">
        <v>10.43314554</v>
      </c>
      <c r="D9" s="39">
        <v>10.292100939999999</v>
      </c>
      <c r="E9" s="39">
        <v>10.245562019999999</v>
      </c>
      <c r="F9" s="45"/>
      <c r="G9" s="45"/>
    </row>
    <row r="10" spans="1:7" ht="15.75" x14ac:dyDescent="0.25">
      <c r="A10" s="45"/>
      <c r="B10" s="37"/>
      <c r="C10" s="37"/>
      <c r="D10" s="37"/>
      <c r="E10" s="37"/>
      <c r="F10" s="45"/>
      <c r="G10" s="45"/>
    </row>
    <row r="11" spans="1:7" ht="78.75" x14ac:dyDescent="0.25">
      <c r="A11" s="49" t="s">
        <v>156</v>
      </c>
      <c r="B11" s="48" t="s">
        <v>155</v>
      </c>
      <c r="C11" s="47"/>
      <c r="D11" s="47"/>
      <c r="E11" s="47"/>
      <c r="F11" s="45"/>
      <c r="G11" s="45"/>
    </row>
    <row r="12" spans="1:7" ht="78.75" x14ac:dyDescent="0.25">
      <c r="A12" s="49" t="s">
        <v>154</v>
      </c>
      <c r="B12" s="48" t="s">
        <v>153</v>
      </c>
      <c r="D12" s="47"/>
      <c r="E12" s="47"/>
      <c r="F12" s="47"/>
      <c r="G12" s="47"/>
    </row>
    <row r="13" spans="1:7" ht="47.25" x14ac:dyDescent="0.25">
      <c r="A13" s="49" t="s">
        <v>152</v>
      </c>
      <c r="B13" s="48" t="s">
        <v>151</v>
      </c>
      <c r="C13" s="47"/>
      <c r="D13" s="50"/>
      <c r="E13" s="47"/>
      <c r="F13" s="47"/>
      <c r="G13" s="47"/>
    </row>
    <row r="14" spans="1:7" ht="78.75" x14ac:dyDescent="0.25">
      <c r="A14" s="49" t="s">
        <v>150</v>
      </c>
      <c r="B14" s="48" t="s">
        <v>149</v>
      </c>
      <c r="C14" s="47"/>
      <c r="D14" s="47"/>
      <c r="E14" s="47"/>
      <c r="F14" s="45"/>
      <c r="G14" s="45"/>
    </row>
    <row r="15" spans="1:7" ht="63" x14ac:dyDescent="0.25">
      <c r="A15" s="49" t="s">
        <v>148</v>
      </c>
      <c r="B15" s="48" t="s">
        <v>147</v>
      </c>
      <c r="D15" s="47"/>
      <c r="E15" s="47"/>
      <c r="F15" s="47"/>
      <c r="G15" s="47"/>
    </row>
    <row r="16" spans="1:7" ht="63" x14ac:dyDescent="0.25">
      <c r="A16" s="49" t="s">
        <v>146</v>
      </c>
      <c r="B16" s="48" t="s">
        <v>145</v>
      </c>
      <c r="C16" s="47"/>
      <c r="E16" s="47"/>
      <c r="F16" s="47"/>
      <c r="G16" s="47"/>
    </row>
    <row r="17" spans="1:1" ht="15.75" x14ac:dyDescent="0.25">
      <c r="A17" s="7" t="s">
        <v>64</v>
      </c>
    </row>
  </sheetData>
  <mergeCells count="1">
    <mergeCell ref="B2:E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3E943-3883-4D31-BC8F-6E06085758F8}">
  <dimension ref="A1:F11"/>
  <sheetViews>
    <sheetView zoomScale="70" zoomScaleNormal="70" workbookViewId="0">
      <selection activeCell="J16" sqref="J16"/>
    </sheetView>
  </sheetViews>
  <sheetFormatPr baseColWidth="10" defaultRowHeight="15" x14ac:dyDescent="0.25"/>
  <cols>
    <col min="5" max="5" width="43.140625" customWidth="1"/>
  </cols>
  <sheetData>
    <row r="1" spans="1:6" ht="15.75" x14ac:dyDescent="0.25">
      <c r="A1" s="123" t="s">
        <v>144</v>
      </c>
      <c r="B1" s="124"/>
      <c r="C1" s="124"/>
      <c r="D1" s="124"/>
      <c r="E1" s="124"/>
      <c r="F1" s="8"/>
    </row>
    <row r="2" spans="1:6" ht="15.6" customHeight="1" x14ac:dyDescent="0.25">
      <c r="A2" s="37"/>
      <c r="B2" s="125" t="s">
        <v>91</v>
      </c>
      <c r="C2" s="125"/>
      <c r="D2" s="125"/>
      <c r="E2" s="125"/>
      <c r="F2" s="46"/>
    </row>
    <row r="3" spans="1:6" ht="15.75" x14ac:dyDescent="0.25">
      <c r="A3" s="38"/>
      <c r="B3" s="26" t="s">
        <v>138</v>
      </c>
      <c r="C3" s="26" t="s">
        <v>139</v>
      </c>
      <c r="D3" s="26" t="s">
        <v>140</v>
      </c>
      <c r="E3" s="26" t="s">
        <v>141</v>
      </c>
    </row>
    <row r="4" spans="1:6" ht="15.75" x14ac:dyDescent="0.25">
      <c r="A4" s="27" t="s">
        <v>6</v>
      </c>
      <c r="B4" s="39">
        <v>6</v>
      </c>
      <c r="C4" s="39">
        <v>6</v>
      </c>
      <c r="D4" s="39">
        <v>7</v>
      </c>
      <c r="E4" s="39">
        <v>7</v>
      </c>
    </row>
    <row r="5" spans="1:6" ht="15.75" x14ac:dyDescent="0.25">
      <c r="A5" s="27" t="s">
        <v>7</v>
      </c>
      <c r="B5" s="39">
        <v>0.33827400000000002</v>
      </c>
      <c r="C5" s="39">
        <v>1.230429</v>
      </c>
      <c r="D5" s="39">
        <v>12.21955</v>
      </c>
      <c r="E5" s="39">
        <v>30.4682</v>
      </c>
    </row>
    <row r="6" spans="1:6" ht="15.75" x14ac:dyDescent="0.25">
      <c r="A6" s="27" t="s">
        <v>8</v>
      </c>
      <c r="B6" s="39">
        <v>0.51025874999999998</v>
      </c>
      <c r="C6" s="39">
        <v>1.4495400000000001</v>
      </c>
      <c r="D6" s="39">
        <v>14.521100000000001</v>
      </c>
      <c r="E6" s="39">
        <v>34.237650000000002</v>
      </c>
    </row>
    <row r="7" spans="1:6" ht="15.75" x14ac:dyDescent="0.25">
      <c r="A7" s="27" t="s">
        <v>9</v>
      </c>
      <c r="B7" s="39">
        <v>0.78306549999999997</v>
      </c>
      <c r="C7" s="39">
        <v>1.8242125</v>
      </c>
      <c r="D7" s="39">
        <v>21.64151</v>
      </c>
      <c r="E7" s="39">
        <v>41.953319999999998</v>
      </c>
    </row>
    <row r="8" spans="1:6" ht="15.75" x14ac:dyDescent="0.25">
      <c r="A8" s="27" t="s">
        <v>10</v>
      </c>
      <c r="B8" s="39">
        <v>1.3488482500000001</v>
      </c>
      <c r="C8" s="39">
        <v>2.5537497500000002</v>
      </c>
      <c r="D8" s="39">
        <v>23.3123</v>
      </c>
      <c r="E8" s="39">
        <v>59.042169999999999</v>
      </c>
    </row>
    <row r="9" spans="1:6" ht="15.75" x14ac:dyDescent="0.25">
      <c r="A9" s="27" t="s">
        <v>11</v>
      </c>
      <c r="B9" s="39">
        <v>1.4986090000000001</v>
      </c>
      <c r="C9" s="39">
        <v>2.748329</v>
      </c>
      <c r="D9" s="39">
        <v>45.279589999999999</v>
      </c>
      <c r="E9" s="39">
        <v>64.413480000000007</v>
      </c>
    </row>
    <row r="10" spans="1:6" ht="15.75" x14ac:dyDescent="0.25">
      <c r="A10" s="26" t="s">
        <v>100</v>
      </c>
      <c r="B10" s="126" t="s">
        <v>142</v>
      </c>
      <c r="C10" s="126"/>
      <c r="D10" s="126" t="s">
        <v>143</v>
      </c>
      <c r="E10" s="126"/>
    </row>
    <row r="11" spans="1:6" ht="15.75" x14ac:dyDescent="0.25">
      <c r="A11" s="122" t="s">
        <v>64</v>
      </c>
      <c r="B11" s="122"/>
      <c r="C11" s="122"/>
      <c r="D11" s="122"/>
      <c r="E11" s="122"/>
      <c r="F11" s="7"/>
    </row>
  </sheetData>
  <mergeCells count="5">
    <mergeCell ref="A1:E1"/>
    <mergeCell ref="B2:E2"/>
    <mergeCell ref="B10:C10"/>
    <mergeCell ref="D10:E10"/>
    <mergeCell ref="A11:E1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E748C-6A86-406F-B7F0-B473C9CA9F67}">
  <dimension ref="A1:T52"/>
  <sheetViews>
    <sheetView zoomScale="70" zoomScaleNormal="70" workbookViewId="0">
      <selection activeCell="N18" sqref="N18"/>
    </sheetView>
  </sheetViews>
  <sheetFormatPr baseColWidth="10" defaultRowHeight="15" x14ac:dyDescent="0.25"/>
  <sheetData>
    <row r="1" spans="1:20" ht="15.75" x14ac:dyDescent="0.25">
      <c r="A1" s="24" t="s">
        <v>164</v>
      </c>
      <c r="B1" s="25"/>
      <c r="C1" s="25"/>
      <c r="D1" s="25"/>
      <c r="E1" s="25"/>
      <c r="F1" s="25"/>
      <c r="G1" s="25"/>
      <c r="H1" s="25"/>
      <c r="I1" s="25"/>
      <c r="J1" s="23"/>
      <c r="K1" s="23"/>
      <c r="L1" s="23"/>
      <c r="M1" s="23"/>
      <c r="N1" s="59"/>
    </row>
    <row r="2" spans="1:20" ht="15.75" x14ac:dyDescent="0.25">
      <c r="A2" s="24"/>
      <c r="B2" s="25"/>
      <c r="C2" s="25"/>
      <c r="D2" s="25"/>
      <c r="E2" s="25"/>
      <c r="F2" s="58"/>
      <c r="G2" s="58"/>
      <c r="H2" s="58"/>
      <c r="I2" s="58"/>
      <c r="J2" s="58"/>
      <c r="K2" s="58"/>
      <c r="L2" s="58"/>
      <c r="M2" s="58"/>
      <c r="N2" s="58"/>
    </row>
    <row r="3" spans="1:20" ht="15.75" x14ac:dyDescent="0.25">
      <c r="A3" s="39" t="s">
        <v>163</v>
      </c>
      <c r="B3" s="57" t="s">
        <v>2</v>
      </c>
      <c r="C3" s="57"/>
      <c r="D3" s="46"/>
      <c r="E3" s="46"/>
      <c r="L3" s="46"/>
      <c r="M3" s="46"/>
      <c r="N3" s="46"/>
      <c r="O3" s="46"/>
      <c r="P3" s="46"/>
      <c r="Q3" s="46"/>
      <c r="R3" s="46"/>
    </row>
    <row r="4" spans="1:20" ht="31.5" x14ac:dyDescent="0.25">
      <c r="A4" s="27" t="s">
        <v>162</v>
      </c>
      <c r="B4" s="26" t="s">
        <v>72</v>
      </c>
      <c r="C4" s="26" t="s">
        <v>161</v>
      </c>
      <c r="D4" s="51"/>
      <c r="E4" s="51"/>
      <c r="Q4" s="51"/>
      <c r="R4" s="51"/>
    </row>
    <row r="5" spans="1:20" ht="15.75" x14ac:dyDescent="0.25">
      <c r="A5" s="56" t="s">
        <v>35</v>
      </c>
      <c r="B5" s="27">
        <v>0.94093185321740425</v>
      </c>
      <c r="C5" s="27">
        <v>1.3702379500023816</v>
      </c>
      <c r="D5" s="43"/>
      <c r="E5" s="43"/>
      <c r="Q5" s="43"/>
      <c r="R5" s="43"/>
      <c r="S5" s="43"/>
      <c r="T5" s="43"/>
    </row>
    <row r="6" spans="1:20" ht="15.75" x14ac:dyDescent="0.25">
      <c r="A6" s="56" t="s">
        <v>36</v>
      </c>
      <c r="B6" s="27">
        <v>0.47131695634826137</v>
      </c>
      <c r="C6" s="27">
        <v>1.4799129722890532</v>
      </c>
      <c r="D6" s="45"/>
      <c r="E6" s="45"/>
      <c r="Q6" s="45"/>
      <c r="R6" s="45"/>
    </row>
    <row r="7" spans="1:20" ht="15.75" x14ac:dyDescent="0.25">
      <c r="A7" s="39" t="s">
        <v>37</v>
      </c>
      <c r="B7" s="55">
        <v>0.83630017406022106</v>
      </c>
      <c r="C7" s="55">
        <v>1.3006181291365233</v>
      </c>
      <c r="D7" s="45"/>
      <c r="E7" s="45"/>
      <c r="Q7" s="45"/>
      <c r="R7" s="45"/>
    </row>
    <row r="8" spans="1:20" ht="15.75" x14ac:dyDescent="0.25">
      <c r="A8" s="54" t="s">
        <v>6</v>
      </c>
      <c r="B8" s="27">
        <v>3</v>
      </c>
      <c r="C8" s="27">
        <v>3</v>
      </c>
      <c r="D8" s="45"/>
      <c r="E8" s="45"/>
      <c r="Q8" s="45"/>
      <c r="R8" s="45"/>
    </row>
    <row r="9" spans="1:20" ht="15.75" x14ac:dyDescent="0.25">
      <c r="A9" s="54" t="s">
        <v>38</v>
      </c>
      <c r="B9" s="55">
        <v>0.74951632787529554</v>
      </c>
      <c r="C9" s="55">
        <v>1.3835896838093191</v>
      </c>
      <c r="D9" s="45"/>
      <c r="E9" s="45"/>
      <c r="Q9" s="45"/>
      <c r="R9" s="45"/>
    </row>
    <row r="10" spans="1:20" ht="15.75" x14ac:dyDescent="0.25">
      <c r="A10" s="54" t="s">
        <v>39</v>
      </c>
      <c r="B10" s="55">
        <v>0.24654231849591407</v>
      </c>
      <c r="C10" s="55">
        <v>9.0390053612170548E-2</v>
      </c>
      <c r="D10" s="45"/>
      <c r="E10" s="45"/>
      <c r="Q10" s="45"/>
      <c r="R10" s="45"/>
    </row>
    <row r="11" spans="1:20" ht="15.75" x14ac:dyDescent="0.25">
      <c r="A11" s="54" t="s">
        <v>160</v>
      </c>
      <c r="B11" s="27">
        <v>1.3891758160608581E-2</v>
      </c>
      <c r="C11" s="27"/>
      <c r="D11" s="47"/>
      <c r="E11" s="47"/>
      <c r="Q11" s="138"/>
      <c r="R11" s="138"/>
    </row>
    <row r="12" spans="1:20" ht="15.75" x14ac:dyDescent="0.25">
      <c r="A12" s="54" t="s">
        <v>70</v>
      </c>
      <c r="B12" s="27" t="s">
        <v>55</v>
      </c>
      <c r="C12" s="27"/>
      <c r="D12" s="46"/>
      <c r="E12" s="46"/>
      <c r="Q12" s="130"/>
      <c r="R12" s="130"/>
    </row>
    <row r="13" spans="1:20" ht="15.75" x14ac:dyDescent="0.25">
      <c r="A13" s="7" t="s">
        <v>68</v>
      </c>
      <c r="B13" s="1"/>
      <c r="C13" s="1"/>
      <c r="D13" s="1"/>
      <c r="E13" s="1"/>
      <c r="F13" s="1"/>
      <c r="G13" s="1"/>
    </row>
    <row r="15" spans="1:20" ht="15.75" thickBot="1" x14ac:dyDescent="0.3"/>
    <row r="16" spans="1:20" ht="15.75" x14ac:dyDescent="0.25">
      <c r="A16" s="79" t="s">
        <v>163</v>
      </c>
      <c r="B16" s="139" t="s">
        <v>190</v>
      </c>
      <c r="C16" s="140"/>
    </row>
    <row r="17" spans="1:3" ht="31.5" x14ac:dyDescent="0.25">
      <c r="A17" s="30" t="s">
        <v>162</v>
      </c>
      <c r="B17" s="26" t="s">
        <v>72</v>
      </c>
      <c r="C17" s="80" t="s">
        <v>161</v>
      </c>
    </row>
    <row r="18" spans="1:3" ht="15.75" x14ac:dyDescent="0.25">
      <c r="A18" s="81" t="s">
        <v>35</v>
      </c>
      <c r="B18" s="27">
        <v>0.52924339905189932</v>
      </c>
      <c r="C18" s="31">
        <v>1.7313317537638799</v>
      </c>
    </row>
    <row r="19" spans="1:3" ht="15.75" x14ac:dyDescent="0.25">
      <c r="A19" s="81" t="s">
        <v>36</v>
      </c>
      <c r="B19" s="27">
        <v>1.0813886783647773</v>
      </c>
      <c r="C19" s="31">
        <v>1.1344878578005966</v>
      </c>
    </row>
    <row r="20" spans="1:3" ht="15.75" x14ac:dyDescent="0.25">
      <c r="A20" s="82" t="s">
        <v>37</v>
      </c>
      <c r="B20" s="39">
        <v>0.49813912772468699</v>
      </c>
      <c r="C20" s="83">
        <v>1.8828500270172426</v>
      </c>
    </row>
    <row r="21" spans="1:3" ht="15.75" x14ac:dyDescent="0.25">
      <c r="A21" s="84" t="s">
        <v>6</v>
      </c>
      <c r="B21" s="27">
        <v>3</v>
      </c>
      <c r="C21" s="31">
        <v>3</v>
      </c>
    </row>
    <row r="22" spans="1:3" ht="15.75" x14ac:dyDescent="0.25">
      <c r="A22" s="84" t="s">
        <v>38</v>
      </c>
      <c r="B22" s="39">
        <v>0.70292373504712113</v>
      </c>
      <c r="C22" s="83">
        <v>1.5828898795272395</v>
      </c>
    </row>
    <row r="23" spans="1:3" ht="15.75" x14ac:dyDescent="0.25">
      <c r="A23" s="84" t="s">
        <v>39</v>
      </c>
      <c r="B23" s="39">
        <v>0.32812902022531748</v>
      </c>
      <c r="C23" s="83">
        <v>0.39564848868512947</v>
      </c>
    </row>
    <row r="24" spans="1:3" ht="15.75" x14ac:dyDescent="0.25">
      <c r="A24" s="84" t="s">
        <v>160</v>
      </c>
      <c r="B24" s="105">
        <v>3.9100000000000003E-2</v>
      </c>
      <c r="C24" s="109"/>
    </row>
    <row r="25" spans="1:3" ht="16.5" thickBot="1" x14ac:dyDescent="0.3">
      <c r="A25" s="85" t="s">
        <v>70</v>
      </c>
      <c r="B25" s="141" t="s">
        <v>55</v>
      </c>
      <c r="C25" s="142"/>
    </row>
    <row r="26" spans="1:3" ht="15.75" x14ac:dyDescent="0.25">
      <c r="A26" s="7" t="s">
        <v>68</v>
      </c>
      <c r="B26" s="86"/>
      <c r="C26" s="86"/>
    </row>
    <row r="27" spans="1:3" x14ac:dyDescent="0.25">
      <c r="B27" s="53"/>
      <c r="C27" s="53"/>
    </row>
    <row r="28" spans="1:3" ht="15.75" thickBot="1" x14ac:dyDescent="0.3">
      <c r="B28" s="53"/>
      <c r="C28" s="53"/>
    </row>
    <row r="29" spans="1:3" ht="15.75" x14ac:dyDescent="0.25">
      <c r="A29" s="79" t="s">
        <v>163</v>
      </c>
      <c r="B29" s="139" t="s">
        <v>191</v>
      </c>
      <c r="C29" s="140"/>
    </row>
    <row r="30" spans="1:3" ht="31.5" x14ac:dyDescent="0.25">
      <c r="A30" s="30" t="s">
        <v>162</v>
      </c>
      <c r="B30" s="26" t="s">
        <v>72</v>
      </c>
      <c r="C30" s="80" t="s">
        <v>161</v>
      </c>
    </row>
    <row r="31" spans="1:3" ht="15.75" x14ac:dyDescent="0.25">
      <c r="A31" s="81" t="s">
        <v>35</v>
      </c>
      <c r="B31" s="27">
        <v>1.0890271196283807</v>
      </c>
      <c r="C31" s="31">
        <v>3.3650593922546346</v>
      </c>
    </row>
    <row r="32" spans="1:3" ht="15.75" x14ac:dyDescent="0.25">
      <c r="A32" s="81" t="s">
        <v>36</v>
      </c>
      <c r="B32" s="27">
        <v>0.7769731973519941</v>
      </c>
      <c r="C32" s="31">
        <v>1.4751018185501057</v>
      </c>
    </row>
    <row r="33" spans="1:3" ht="15.75" x14ac:dyDescent="0.25">
      <c r="A33" s="82" t="s">
        <v>37</v>
      </c>
      <c r="B33" s="39">
        <v>0.9063588685671764</v>
      </c>
      <c r="C33" s="83">
        <v>3.3908274462228847</v>
      </c>
    </row>
    <row r="34" spans="1:3" ht="15.75" x14ac:dyDescent="0.25">
      <c r="A34" s="84" t="s">
        <v>6</v>
      </c>
      <c r="B34" s="27">
        <v>3</v>
      </c>
      <c r="C34" s="31">
        <v>3</v>
      </c>
    </row>
    <row r="35" spans="1:3" ht="15.75" x14ac:dyDescent="0.25">
      <c r="A35" s="84" t="s">
        <v>38</v>
      </c>
      <c r="B35" s="39">
        <v>0.92411972851585045</v>
      </c>
      <c r="C35" s="83">
        <v>2.7436628856758749</v>
      </c>
    </row>
    <row r="36" spans="1:3" ht="15.75" x14ac:dyDescent="0.25">
      <c r="A36" s="84" t="s">
        <v>39</v>
      </c>
      <c r="B36" s="39">
        <v>0.15678328581710033</v>
      </c>
      <c r="C36" s="83">
        <v>1.0986816572245945</v>
      </c>
    </row>
    <row r="37" spans="1:3" ht="15.75" x14ac:dyDescent="0.25">
      <c r="A37" s="84" t="s">
        <v>160</v>
      </c>
      <c r="B37" s="105">
        <v>4.5699999999999998E-2</v>
      </c>
      <c r="C37" s="109"/>
    </row>
    <row r="38" spans="1:3" ht="16.5" thickBot="1" x14ac:dyDescent="0.3">
      <c r="A38" s="85" t="s">
        <v>70</v>
      </c>
      <c r="B38" s="141" t="s">
        <v>55</v>
      </c>
      <c r="C38" s="142"/>
    </row>
    <row r="39" spans="1:3" ht="15.75" x14ac:dyDescent="0.25">
      <c r="A39" s="7" t="s">
        <v>68</v>
      </c>
      <c r="B39" s="86"/>
      <c r="C39" s="86"/>
    </row>
    <row r="40" spans="1:3" x14ac:dyDescent="0.25">
      <c r="B40" s="53"/>
      <c r="C40" s="53"/>
    </row>
    <row r="41" spans="1:3" ht="15.75" thickBot="1" x14ac:dyDescent="0.3">
      <c r="B41" s="53"/>
      <c r="C41" s="53"/>
    </row>
    <row r="42" spans="1:3" ht="15.75" x14ac:dyDescent="0.25">
      <c r="A42" s="79" t="s">
        <v>163</v>
      </c>
      <c r="B42" s="139" t="s">
        <v>192</v>
      </c>
      <c r="C42" s="140"/>
    </row>
    <row r="43" spans="1:3" ht="31.5" x14ac:dyDescent="0.25">
      <c r="A43" s="30" t="s">
        <v>162</v>
      </c>
      <c r="B43" s="26" t="s">
        <v>72</v>
      </c>
      <c r="C43" s="80" t="s">
        <v>161</v>
      </c>
    </row>
    <row r="44" spans="1:3" ht="15.75" x14ac:dyDescent="0.25">
      <c r="A44" s="81" t="s">
        <v>35</v>
      </c>
      <c r="B44" s="27">
        <v>0.76394337687606417</v>
      </c>
      <c r="C44" s="31">
        <v>1.1669970309742406</v>
      </c>
    </row>
    <row r="45" spans="1:3" ht="15.75" x14ac:dyDescent="0.25">
      <c r="A45" s="81" t="s">
        <v>36</v>
      </c>
      <c r="B45" s="27">
        <v>0.86914116192099855</v>
      </c>
      <c r="C45" s="31">
        <v>1.5617267632935468</v>
      </c>
    </row>
    <row r="46" spans="1:3" ht="15.75" x14ac:dyDescent="0.25">
      <c r="A46" s="82" t="s">
        <v>37</v>
      </c>
      <c r="B46" s="39">
        <v>0.83233149144489782</v>
      </c>
      <c r="C46" s="83">
        <v>2.105705889763565</v>
      </c>
    </row>
    <row r="47" spans="1:3" ht="15.75" x14ac:dyDescent="0.25">
      <c r="A47" s="84" t="s">
        <v>6</v>
      </c>
      <c r="B47" s="27">
        <v>3</v>
      </c>
      <c r="C47" s="31">
        <v>3</v>
      </c>
    </row>
    <row r="48" spans="1:3" ht="15.75" x14ac:dyDescent="0.25">
      <c r="A48" s="84" t="s">
        <v>38</v>
      </c>
      <c r="B48" s="39">
        <v>0.82180534341398681</v>
      </c>
      <c r="C48" s="83">
        <v>1.6114765613437843</v>
      </c>
    </row>
    <row r="49" spans="1:3" ht="15.75" x14ac:dyDescent="0.25">
      <c r="A49" s="84" t="s">
        <v>39</v>
      </c>
      <c r="B49" s="39">
        <v>5.3382987354273673E-2</v>
      </c>
      <c r="C49" s="83">
        <v>0.47132776514535807</v>
      </c>
    </row>
    <row r="50" spans="1:3" ht="15.75" x14ac:dyDescent="0.25">
      <c r="A50" s="84" t="s">
        <v>160</v>
      </c>
      <c r="B50" s="105">
        <v>4.4299999999999999E-2</v>
      </c>
      <c r="C50" s="109"/>
    </row>
    <row r="51" spans="1:3" ht="16.5" thickBot="1" x14ac:dyDescent="0.3">
      <c r="A51" s="85" t="s">
        <v>70</v>
      </c>
      <c r="B51" s="141" t="s">
        <v>55</v>
      </c>
      <c r="C51" s="142"/>
    </row>
    <row r="52" spans="1:3" ht="15.75" x14ac:dyDescent="0.25">
      <c r="A52" s="7" t="s">
        <v>68</v>
      </c>
      <c r="B52" s="86"/>
      <c r="C52" s="86"/>
    </row>
  </sheetData>
  <mergeCells count="11">
    <mergeCell ref="Q11:R11"/>
    <mergeCell ref="Q12:R12"/>
    <mergeCell ref="B42:C42"/>
    <mergeCell ref="B50:C50"/>
    <mergeCell ref="B51:C51"/>
    <mergeCell ref="B16:C16"/>
    <mergeCell ref="B24:C24"/>
    <mergeCell ref="B25:C25"/>
    <mergeCell ref="B29:C29"/>
    <mergeCell ref="B37:C37"/>
    <mergeCell ref="B38:C3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1A2E3-0166-4BEC-9F29-69F937578355}">
  <dimension ref="A1:H21"/>
  <sheetViews>
    <sheetView zoomScale="70" zoomScaleNormal="70" workbookViewId="0"/>
  </sheetViews>
  <sheetFormatPr baseColWidth="10" defaultColWidth="9.140625" defaultRowHeight="15" x14ac:dyDescent="0.25"/>
  <sheetData>
    <row r="1" spans="1:8" s="9" customFormat="1" ht="15.75" x14ac:dyDescent="0.25">
      <c r="A1" s="35" t="s">
        <v>83</v>
      </c>
      <c r="B1" s="36"/>
      <c r="C1" s="36"/>
      <c r="D1" s="36"/>
      <c r="E1" s="36"/>
      <c r="F1" s="36"/>
      <c r="G1" s="36"/>
      <c r="H1" s="36"/>
    </row>
    <row r="2" spans="1:8" x14ac:dyDescent="0.25">
      <c r="A2" s="36" t="s">
        <v>73</v>
      </c>
      <c r="B2" s="143" t="s">
        <v>85</v>
      </c>
      <c r="C2" s="144"/>
      <c r="D2" s="143" t="s">
        <v>86</v>
      </c>
      <c r="E2" s="144"/>
      <c r="F2" s="143" t="s">
        <v>87</v>
      </c>
      <c r="G2" s="144"/>
      <c r="H2" s="16"/>
    </row>
    <row r="3" spans="1:8" x14ac:dyDescent="0.25">
      <c r="A3" s="16" t="s">
        <v>84</v>
      </c>
      <c r="B3" s="16">
        <v>100</v>
      </c>
      <c r="C3" s="16">
        <v>100</v>
      </c>
      <c r="D3" s="16">
        <v>100</v>
      </c>
      <c r="E3" s="16">
        <v>100</v>
      </c>
      <c r="F3" s="16">
        <v>100</v>
      </c>
      <c r="G3" s="16">
        <v>100</v>
      </c>
      <c r="H3" s="16"/>
    </row>
    <row r="4" spans="1:8" x14ac:dyDescent="0.25">
      <c r="A4" s="16">
        <v>0.01</v>
      </c>
      <c r="B4" s="16">
        <v>100</v>
      </c>
      <c r="C4" s="16">
        <v>100</v>
      </c>
      <c r="D4" s="16">
        <v>100</v>
      </c>
      <c r="E4" s="16">
        <v>99</v>
      </c>
      <c r="F4" s="16">
        <v>99</v>
      </c>
      <c r="G4" s="16">
        <v>99</v>
      </c>
      <c r="H4" s="16"/>
    </row>
    <row r="5" spans="1:8" x14ac:dyDescent="0.25">
      <c r="A5" s="16">
        <v>0.1</v>
      </c>
      <c r="B5" s="16">
        <v>99</v>
      </c>
      <c r="C5" s="16">
        <v>98</v>
      </c>
      <c r="D5" s="16">
        <v>99</v>
      </c>
      <c r="E5" s="16">
        <v>100</v>
      </c>
      <c r="F5" s="16">
        <v>96</v>
      </c>
      <c r="G5" s="16">
        <v>96</v>
      </c>
      <c r="H5" s="16"/>
    </row>
    <row r="6" spans="1:8" x14ac:dyDescent="0.25">
      <c r="A6" s="16">
        <v>1</v>
      </c>
      <c r="B6" s="16">
        <v>97</v>
      </c>
      <c r="C6" s="16">
        <v>97</v>
      </c>
      <c r="D6" s="16">
        <v>98</v>
      </c>
      <c r="E6" s="16">
        <v>95</v>
      </c>
      <c r="F6" s="16">
        <v>95</v>
      </c>
      <c r="G6" s="16">
        <v>94</v>
      </c>
      <c r="H6" s="16"/>
    </row>
    <row r="7" spans="1:8" x14ac:dyDescent="0.25">
      <c r="A7" s="16">
        <v>10</v>
      </c>
      <c r="B7" s="16">
        <v>95</v>
      </c>
      <c r="C7" s="16">
        <v>94</v>
      </c>
      <c r="D7" s="16">
        <v>96</v>
      </c>
      <c r="E7" s="16">
        <v>93</v>
      </c>
      <c r="F7" s="16">
        <v>92</v>
      </c>
      <c r="G7" s="16">
        <v>94</v>
      </c>
      <c r="H7" s="16"/>
    </row>
    <row r="8" spans="1:8" x14ac:dyDescent="0.25">
      <c r="A8" s="16">
        <v>100</v>
      </c>
      <c r="B8" s="16">
        <v>86</v>
      </c>
      <c r="C8" s="16">
        <v>88</v>
      </c>
      <c r="D8" s="16">
        <v>79</v>
      </c>
      <c r="E8" s="16">
        <v>83</v>
      </c>
      <c r="F8" s="16">
        <v>80</v>
      </c>
      <c r="G8" s="16">
        <v>81</v>
      </c>
      <c r="H8" s="16"/>
    </row>
    <row r="9" spans="1:8" x14ac:dyDescent="0.25">
      <c r="A9" s="16">
        <v>1000</v>
      </c>
      <c r="B9" s="16">
        <v>80</v>
      </c>
      <c r="C9" s="16">
        <v>79</v>
      </c>
      <c r="D9" s="16">
        <v>74</v>
      </c>
      <c r="E9" s="16">
        <v>77</v>
      </c>
      <c r="F9" s="16">
        <v>70</v>
      </c>
      <c r="G9" s="16">
        <v>65</v>
      </c>
      <c r="H9" s="16"/>
    </row>
    <row r="10" spans="1:8" x14ac:dyDescent="0.25">
      <c r="A10" s="16"/>
      <c r="B10" s="16"/>
      <c r="C10" s="16"/>
      <c r="D10" s="16"/>
      <c r="E10" s="16"/>
      <c r="F10" s="16"/>
      <c r="G10" s="16"/>
      <c r="H10" s="16"/>
    </row>
    <row r="11" spans="1:8" x14ac:dyDescent="0.25">
      <c r="A11" s="36" t="s">
        <v>74</v>
      </c>
      <c r="B11" s="16"/>
      <c r="C11" s="16"/>
      <c r="D11" s="16"/>
      <c r="E11" s="16"/>
      <c r="F11" s="16"/>
      <c r="G11" s="16"/>
      <c r="H11" s="16"/>
    </row>
    <row r="12" spans="1:8" x14ac:dyDescent="0.25">
      <c r="A12" s="16">
        <v>0</v>
      </c>
      <c r="B12" s="16">
        <v>100</v>
      </c>
      <c r="C12" s="16">
        <v>100</v>
      </c>
      <c r="D12" s="16">
        <v>100</v>
      </c>
      <c r="E12" s="16">
        <v>100</v>
      </c>
      <c r="F12" s="16">
        <v>100</v>
      </c>
      <c r="G12" s="16">
        <v>100</v>
      </c>
      <c r="H12" s="16"/>
    </row>
    <row r="13" spans="1:8" x14ac:dyDescent="0.25">
      <c r="A13" s="16">
        <v>0.01</v>
      </c>
      <c r="B13" s="16">
        <v>100</v>
      </c>
      <c r="C13" s="16">
        <v>100</v>
      </c>
      <c r="D13" s="16">
        <v>99</v>
      </c>
      <c r="E13" s="16">
        <v>98</v>
      </c>
      <c r="F13" s="16">
        <v>99</v>
      </c>
      <c r="G13" s="16">
        <v>99</v>
      </c>
      <c r="H13" s="16"/>
    </row>
    <row r="14" spans="1:8" x14ac:dyDescent="0.25">
      <c r="A14" s="16">
        <v>0.1</v>
      </c>
      <c r="B14" s="16">
        <v>97</v>
      </c>
      <c r="C14" s="16">
        <v>96</v>
      </c>
      <c r="D14" s="16">
        <v>97</v>
      </c>
      <c r="E14" s="16">
        <v>95</v>
      </c>
      <c r="F14" s="16">
        <v>93</v>
      </c>
      <c r="G14" s="16">
        <v>90</v>
      </c>
      <c r="H14" s="16"/>
    </row>
    <row r="15" spans="1:8" x14ac:dyDescent="0.25">
      <c r="A15" s="16">
        <v>1</v>
      </c>
      <c r="B15" s="16">
        <v>93</v>
      </c>
      <c r="C15" s="16">
        <v>92</v>
      </c>
      <c r="D15" s="16">
        <v>92</v>
      </c>
      <c r="E15" s="16">
        <v>90</v>
      </c>
      <c r="F15" s="16">
        <v>88</v>
      </c>
      <c r="G15" s="16">
        <v>90</v>
      </c>
      <c r="H15" s="16"/>
    </row>
    <row r="16" spans="1:8" x14ac:dyDescent="0.25">
      <c r="A16" s="16">
        <v>10</v>
      </c>
      <c r="B16" s="16">
        <v>90</v>
      </c>
      <c r="C16" s="16">
        <v>88</v>
      </c>
      <c r="D16" s="16">
        <v>86</v>
      </c>
      <c r="E16" s="16">
        <v>85</v>
      </c>
      <c r="F16" s="16">
        <v>83</v>
      </c>
      <c r="G16" s="16">
        <v>83</v>
      </c>
      <c r="H16" s="16"/>
    </row>
    <row r="17" spans="1:8" x14ac:dyDescent="0.25">
      <c r="A17" s="16">
        <v>100</v>
      </c>
      <c r="B17" s="16">
        <v>65</v>
      </c>
      <c r="C17" s="16">
        <v>69</v>
      </c>
      <c r="D17" s="16">
        <v>54</v>
      </c>
      <c r="E17" s="16">
        <v>57</v>
      </c>
      <c r="F17" s="16">
        <v>44</v>
      </c>
      <c r="G17" s="16">
        <v>40</v>
      </c>
      <c r="H17" s="16"/>
    </row>
    <row r="18" spans="1:8" x14ac:dyDescent="0.25">
      <c r="A18" s="16">
        <v>1000</v>
      </c>
      <c r="B18" s="16">
        <v>53</v>
      </c>
      <c r="C18" s="16">
        <v>50</v>
      </c>
      <c r="D18" s="16">
        <v>50</v>
      </c>
      <c r="E18" s="16">
        <v>50</v>
      </c>
      <c r="F18" s="16">
        <v>12</v>
      </c>
      <c r="G18" s="16">
        <v>13</v>
      </c>
      <c r="H18" s="16"/>
    </row>
    <row r="19" spans="1:8" x14ac:dyDescent="0.25">
      <c r="A19" s="16"/>
      <c r="B19" s="16"/>
      <c r="C19" s="16"/>
      <c r="D19" s="16"/>
      <c r="E19" s="16"/>
      <c r="F19" s="16"/>
      <c r="G19" s="16"/>
      <c r="H19" s="16"/>
    </row>
    <row r="20" spans="1:8" x14ac:dyDescent="0.25">
      <c r="A20" s="16"/>
      <c r="B20" s="16"/>
      <c r="C20" s="16"/>
      <c r="D20" s="16"/>
      <c r="E20" s="16"/>
      <c r="F20" s="16"/>
      <c r="G20" s="16"/>
      <c r="H20" s="16"/>
    </row>
    <row r="21" spans="1:8" x14ac:dyDescent="0.25">
      <c r="A21" s="16"/>
      <c r="B21" s="16"/>
      <c r="C21" s="16"/>
      <c r="D21" s="16"/>
      <c r="E21" s="16"/>
      <c r="F21" s="16"/>
      <c r="G21" s="16"/>
      <c r="H21" s="16"/>
    </row>
  </sheetData>
  <mergeCells count="3">
    <mergeCell ref="B2:C2"/>
    <mergeCell ref="D2:E2"/>
    <mergeCell ref="F2:G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8178B-AA37-415B-B61D-77DE8C8A09D3}">
  <dimension ref="A1:G17"/>
  <sheetViews>
    <sheetView zoomScale="70" zoomScaleNormal="70" workbookViewId="0"/>
  </sheetViews>
  <sheetFormatPr baseColWidth="10" defaultRowHeight="15" x14ac:dyDescent="0.25"/>
  <sheetData>
    <row r="1" spans="1:7" ht="15.75" x14ac:dyDescent="0.25">
      <c r="A1" s="35" t="s">
        <v>177</v>
      </c>
    </row>
    <row r="2" spans="1:7" ht="15.75" x14ac:dyDescent="0.25">
      <c r="A2" s="8"/>
    </row>
    <row r="3" spans="1:7" x14ac:dyDescent="0.25">
      <c r="B3" s="145" t="s">
        <v>72</v>
      </c>
      <c r="C3" s="145"/>
      <c r="D3" s="145"/>
      <c r="E3" s="145"/>
    </row>
    <row r="4" spans="1:7" x14ac:dyDescent="0.25">
      <c r="A4" s="62" t="s">
        <v>169</v>
      </c>
      <c r="B4" s="60" t="s">
        <v>170</v>
      </c>
      <c r="C4" s="60" t="s">
        <v>171</v>
      </c>
      <c r="D4" s="60" t="s">
        <v>172</v>
      </c>
      <c r="E4" s="60" t="s">
        <v>173</v>
      </c>
    </row>
    <row r="5" spans="1:7" x14ac:dyDescent="0.25">
      <c r="A5" s="62">
        <v>1</v>
      </c>
      <c r="B5" s="61">
        <v>906</v>
      </c>
      <c r="C5" s="61">
        <v>397</v>
      </c>
      <c r="D5" s="61">
        <v>548</v>
      </c>
      <c r="E5" s="61">
        <v>447</v>
      </c>
    </row>
    <row r="6" spans="1:7" x14ac:dyDescent="0.25">
      <c r="A6" s="62">
        <v>2</v>
      </c>
      <c r="B6" s="61">
        <v>1097</v>
      </c>
      <c r="C6" s="61">
        <v>353</v>
      </c>
      <c r="D6" s="61">
        <v>394</v>
      </c>
      <c r="E6" s="61">
        <v>373</v>
      </c>
    </row>
    <row r="7" spans="1:7" x14ac:dyDescent="0.25">
      <c r="A7" s="62">
        <v>3</v>
      </c>
      <c r="B7" s="61">
        <v>1108</v>
      </c>
      <c r="C7" s="61">
        <v>310</v>
      </c>
      <c r="D7" s="61">
        <v>433</v>
      </c>
      <c r="E7" s="61">
        <v>478</v>
      </c>
    </row>
    <row r="8" spans="1:7" x14ac:dyDescent="0.25">
      <c r="A8" s="62" t="s">
        <v>174</v>
      </c>
      <c r="B8" s="61">
        <v>1037</v>
      </c>
      <c r="C8" s="61">
        <v>353.33</v>
      </c>
      <c r="D8" s="61">
        <v>458.33</v>
      </c>
      <c r="E8" s="61">
        <v>373</v>
      </c>
    </row>
    <row r="9" spans="1:7" x14ac:dyDescent="0.25">
      <c r="A9" s="62" t="s">
        <v>175</v>
      </c>
      <c r="C9" s="61">
        <v>5.9999999999999995E-4</v>
      </c>
      <c r="D9" s="61">
        <v>2E-3</v>
      </c>
      <c r="E9" s="61">
        <v>1.1000000000000001E-3</v>
      </c>
      <c r="G9" t="s">
        <v>176</v>
      </c>
    </row>
    <row r="10" spans="1:7" x14ac:dyDescent="0.25">
      <c r="A10" s="62"/>
      <c r="C10" s="63"/>
      <c r="D10" s="63"/>
      <c r="E10" s="63"/>
    </row>
    <row r="11" spans="1:7" x14ac:dyDescent="0.25">
      <c r="B11" s="145" t="s">
        <v>178</v>
      </c>
      <c r="C11" s="145"/>
      <c r="D11" s="145"/>
      <c r="E11" s="145"/>
    </row>
    <row r="12" spans="1:7" x14ac:dyDescent="0.25">
      <c r="A12" s="62" t="s">
        <v>169</v>
      </c>
      <c r="B12" s="60" t="s">
        <v>170</v>
      </c>
      <c r="C12" s="60" t="s">
        <v>171</v>
      </c>
      <c r="D12" s="60" t="s">
        <v>172</v>
      </c>
      <c r="E12" s="60" t="s">
        <v>173</v>
      </c>
    </row>
    <row r="13" spans="1:7" x14ac:dyDescent="0.25">
      <c r="A13" s="62">
        <v>1</v>
      </c>
      <c r="B13" s="61">
        <v>89</v>
      </c>
      <c r="C13" s="61">
        <v>21</v>
      </c>
      <c r="D13" s="61">
        <v>34</v>
      </c>
      <c r="E13" s="61">
        <v>54</v>
      </c>
    </row>
    <row r="14" spans="1:7" x14ac:dyDescent="0.25">
      <c r="A14" s="62">
        <v>2</v>
      </c>
      <c r="B14" s="61">
        <v>176</v>
      </c>
      <c r="C14" s="61">
        <v>30</v>
      </c>
      <c r="D14" s="61">
        <v>48</v>
      </c>
      <c r="E14" s="61">
        <v>56</v>
      </c>
    </row>
    <row r="15" spans="1:7" x14ac:dyDescent="0.25">
      <c r="A15" s="62">
        <v>3</v>
      </c>
      <c r="B15" s="61">
        <v>160</v>
      </c>
      <c r="C15" s="61">
        <v>28</v>
      </c>
      <c r="D15" s="61">
        <v>59</v>
      </c>
      <c r="E15" s="61">
        <v>71</v>
      </c>
    </row>
    <row r="16" spans="1:7" x14ac:dyDescent="0.25">
      <c r="A16" s="62" t="s">
        <v>174</v>
      </c>
      <c r="B16" s="61">
        <v>141.667</v>
      </c>
      <c r="C16" s="61">
        <v>26.333300000000001</v>
      </c>
      <c r="D16" s="61">
        <v>47</v>
      </c>
      <c r="E16" s="61">
        <v>60.333300000000001</v>
      </c>
    </row>
    <row r="17" spans="1:7" x14ac:dyDescent="0.25">
      <c r="A17" s="62" t="s">
        <v>175</v>
      </c>
      <c r="B17" s="53"/>
      <c r="C17" s="61">
        <v>1.2699999999999999E-2</v>
      </c>
      <c r="D17" s="61">
        <v>2.6800000000000001E-2</v>
      </c>
      <c r="E17" s="61">
        <v>4.0599999999999997E-2</v>
      </c>
      <c r="G17" t="s">
        <v>176</v>
      </c>
    </row>
  </sheetData>
  <mergeCells count="2">
    <mergeCell ref="B3:E3"/>
    <mergeCell ref="B11:E1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BA050-3590-4467-B1A9-CA22CEDE7641}">
  <dimension ref="A1:K17"/>
  <sheetViews>
    <sheetView zoomScale="70" zoomScaleNormal="70" workbookViewId="0">
      <selection activeCell="B11" sqref="B11:I11"/>
    </sheetView>
  </sheetViews>
  <sheetFormatPr baseColWidth="10" defaultRowHeight="15" x14ac:dyDescent="0.25"/>
  <sheetData>
    <row r="1" spans="1:11" ht="15.75" x14ac:dyDescent="0.25">
      <c r="A1" s="35" t="s">
        <v>179</v>
      </c>
    </row>
    <row r="3" spans="1:11" ht="15.75" thickBot="1" x14ac:dyDescent="0.3">
      <c r="B3" s="146" t="s">
        <v>72</v>
      </c>
      <c r="C3" s="146"/>
      <c r="D3" s="146"/>
      <c r="E3" s="146"/>
      <c r="F3" s="146"/>
      <c r="G3" s="146"/>
      <c r="H3" s="146"/>
      <c r="I3" s="146"/>
    </row>
    <row r="4" spans="1:11" x14ac:dyDescent="0.25">
      <c r="A4" s="53" t="s">
        <v>180</v>
      </c>
      <c r="B4" s="147" t="s">
        <v>170</v>
      </c>
      <c r="C4" s="148"/>
      <c r="D4" s="148"/>
      <c r="E4" s="149"/>
      <c r="F4" s="147" t="s">
        <v>172</v>
      </c>
      <c r="G4" s="148"/>
      <c r="H4" s="148"/>
      <c r="I4" s="149"/>
    </row>
    <row r="5" spans="1:11" x14ac:dyDescent="0.25">
      <c r="A5" s="53" t="s">
        <v>169</v>
      </c>
      <c r="B5" s="69">
        <v>1</v>
      </c>
      <c r="C5" s="60">
        <v>2</v>
      </c>
      <c r="D5" s="60">
        <v>3</v>
      </c>
      <c r="E5" s="70" t="s">
        <v>174</v>
      </c>
      <c r="F5" s="69">
        <v>1</v>
      </c>
      <c r="G5" s="60">
        <v>2</v>
      </c>
      <c r="H5" s="60">
        <v>3</v>
      </c>
      <c r="I5" s="70" t="s">
        <v>174</v>
      </c>
      <c r="J5" s="53"/>
    </row>
    <row r="6" spans="1:11" x14ac:dyDescent="0.25">
      <c r="A6" s="20">
        <v>24</v>
      </c>
      <c r="B6" s="66">
        <v>0.35299999999999998</v>
      </c>
      <c r="C6" s="64">
        <v>0.223</v>
      </c>
      <c r="D6" s="64">
        <v>0.38</v>
      </c>
      <c r="E6" s="71">
        <v>0.31859999999999999</v>
      </c>
      <c r="F6" s="66">
        <v>0.22700000000000001</v>
      </c>
      <c r="G6" s="64">
        <v>0.249</v>
      </c>
      <c r="H6" s="64">
        <v>0.28799999999999998</v>
      </c>
      <c r="I6" s="71">
        <v>0.25459999999999999</v>
      </c>
    </row>
    <row r="7" spans="1:11" x14ac:dyDescent="0.25">
      <c r="A7" s="20">
        <v>48</v>
      </c>
      <c r="B7" s="66">
        <v>0.91200000000000003</v>
      </c>
      <c r="C7" s="64">
        <v>0.75800000000000001</v>
      </c>
      <c r="D7" s="64">
        <v>0.86099999999999999</v>
      </c>
      <c r="E7" s="71">
        <v>0.84360000000000002</v>
      </c>
      <c r="F7" s="66">
        <v>0.314</v>
      </c>
      <c r="G7" s="64">
        <v>0.48599999999999999</v>
      </c>
      <c r="H7" s="64">
        <v>0.38500000000000001</v>
      </c>
      <c r="I7" s="71">
        <v>0.39500000000000002</v>
      </c>
    </row>
    <row r="8" spans="1:11" x14ac:dyDescent="0.25">
      <c r="A8" s="20">
        <v>72</v>
      </c>
      <c r="B8" s="66">
        <v>1.5309999999999999</v>
      </c>
      <c r="C8" s="64">
        <v>1.8740000000000001</v>
      </c>
      <c r="D8" s="64">
        <v>1.8540000000000001</v>
      </c>
      <c r="E8" s="71">
        <v>1.7529999999999999</v>
      </c>
      <c r="F8" s="66">
        <v>1</v>
      </c>
      <c r="G8" s="64">
        <v>0.98099999999999998</v>
      </c>
      <c r="H8" s="64">
        <v>0.79300000000000004</v>
      </c>
      <c r="I8" s="71">
        <v>0.92459999999999998</v>
      </c>
    </row>
    <row r="9" spans="1:11" ht="15.75" thickBot="1" x14ac:dyDescent="0.3">
      <c r="A9" s="20">
        <v>96</v>
      </c>
      <c r="B9" s="67">
        <v>2.11</v>
      </c>
      <c r="C9" s="68">
        <v>1.893</v>
      </c>
      <c r="D9" s="68">
        <v>2.2412000000000001</v>
      </c>
      <c r="E9" s="72">
        <v>2.0813999999999999</v>
      </c>
      <c r="F9" s="67">
        <v>1.1519999999999999</v>
      </c>
      <c r="G9" s="68">
        <v>1.292</v>
      </c>
      <c r="H9" s="68">
        <v>1.399</v>
      </c>
      <c r="I9" s="72">
        <v>1.2809999999999999</v>
      </c>
      <c r="J9" s="65"/>
      <c r="K9" t="s">
        <v>176</v>
      </c>
    </row>
    <row r="11" spans="1:11" ht="15.75" thickBot="1" x14ac:dyDescent="0.3">
      <c r="B11" s="146" t="s">
        <v>178</v>
      </c>
      <c r="C11" s="146"/>
      <c r="D11" s="146"/>
      <c r="E11" s="146"/>
      <c r="F11" s="146"/>
      <c r="G11" s="146"/>
      <c r="H11" s="146"/>
      <c r="I11" s="146"/>
    </row>
    <row r="12" spans="1:11" x14ac:dyDescent="0.25">
      <c r="A12" s="53" t="s">
        <v>180</v>
      </c>
      <c r="B12" s="147" t="s">
        <v>170</v>
      </c>
      <c r="C12" s="148"/>
      <c r="D12" s="148"/>
      <c r="E12" s="149"/>
      <c r="F12" s="147" t="s">
        <v>172</v>
      </c>
      <c r="G12" s="148"/>
      <c r="H12" s="148"/>
      <c r="I12" s="149"/>
    </row>
    <row r="13" spans="1:11" x14ac:dyDescent="0.25">
      <c r="A13" s="53" t="s">
        <v>169</v>
      </c>
      <c r="B13" s="69">
        <v>1</v>
      </c>
      <c r="C13" s="60">
        <v>2</v>
      </c>
      <c r="D13" s="60">
        <v>3</v>
      </c>
      <c r="E13" s="70" t="s">
        <v>174</v>
      </c>
      <c r="F13" s="69">
        <v>1</v>
      </c>
      <c r="G13" s="60">
        <v>2</v>
      </c>
      <c r="H13" s="60">
        <v>3</v>
      </c>
      <c r="I13" s="70" t="s">
        <v>174</v>
      </c>
      <c r="J13" s="53"/>
    </row>
    <row r="14" spans="1:11" x14ac:dyDescent="0.25">
      <c r="A14" s="20">
        <v>24</v>
      </c>
      <c r="B14" s="74">
        <v>0.36199999999999999</v>
      </c>
      <c r="C14" s="73">
        <v>0.36399999999999999</v>
      </c>
      <c r="D14" s="73">
        <v>0.374</v>
      </c>
      <c r="E14" s="71">
        <v>0.36659999999999998</v>
      </c>
      <c r="F14" s="74">
        <v>0.216</v>
      </c>
      <c r="G14" s="73">
        <v>0.27200000000000002</v>
      </c>
      <c r="H14" s="73">
        <v>0.311</v>
      </c>
      <c r="I14" s="71">
        <v>0.26629999999999998</v>
      </c>
    </row>
    <row r="15" spans="1:11" x14ac:dyDescent="0.25">
      <c r="A15" s="20">
        <v>48</v>
      </c>
      <c r="B15" s="74">
        <v>0.55300000000000005</v>
      </c>
      <c r="C15" s="73">
        <v>0.63600000000000001</v>
      </c>
      <c r="D15" s="73">
        <v>0.625</v>
      </c>
      <c r="E15" s="71">
        <v>0.60460000000000003</v>
      </c>
      <c r="F15" s="74">
        <v>0.45300000000000001</v>
      </c>
      <c r="G15" s="73">
        <v>0.38200000000000001</v>
      </c>
      <c r="H15" s="73">
        <v>0.35</v>
      </c>
      <c r="I15" s="71">
        <v>0.39500000000000002</v>
      </c>
    </row>
    <row r="16" spans="1:11" x14ac:dyDescent="0.25">
      <c r="A16" s="20">
        <v>72</v>
      </c>
      <c r="B16" s="74">
        <v>1.2949999999999999</v>
      </c>
      <c r="C16" s="73">
        <v>1.151</v>
      </c>
      <c r="D16" s="73">
        <v>1.0649999999999999</v>
      </c>
      <c r="E16" s="71">
        <v>1.1702999999999999</v>
      </c>
      <c r="F16" s="74">
        <v>0.42899999999999999</v>
      </c>
      <c r="G16" s="73">
        <v>0.58099999999999996</v>
      </c>
      <c r="H16" s="73">
        <v>0.44400000000000001</v>
      </c>
      <c r="I16" s="71">
        <v>0.48459999999999998</v>
      </c>
    </row>
    <row r="17" spans="1:11" ht="15.75" thickBot="1" x14ac:dyDescent="0.3">
      <c r="A17" s="20">
        <v>96</v>
      </c>
      <c r="B17" s="75">
        <v>1.583</v>
      </c>
      <c r="C17" s="76">
        <v>1.4490000000000001</v>
      </c>
      <c r="D17" s="76">
        <v>1.351</v>
      </c>
      <c r="E17" s="72">
        <v>1.4610000000000001</v>
      </c>
      <c r="F17" s="75">
        <v>0.93300000000000005</v>
      </c>
      <c r="G17" s="76">
        <v>0.77700000000000002</v>
      </c>
      <c r="H17" s="76">
        <v>0.83899999999999997</v>
      </c>
      <c r="I17" s="72">
        <v>0.84960000000000002</v>
      </c>
      <c r="J17" s="65"/>
      <c r="K17" t="s">
        <v>176</v>
      </c>
    </row>
  </sheetData>
  <mergeCells count="6">
    <mergeCell ref="B3:I3"/>
    <mergeCell ref="B4:E4"/>
    <mergeCell ref="F4:I4"/>
    <mergeCell ref="B12:E12"/>
    <mergeCell ref="F12:I12"/>
    <mergeCell ref="B11:I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8"/>
  <sheetViews>
    <sheetView zoomScale="70" zoomScaleNormal="70" workbookViewId="0">
      <selection activeCell="A18" sqref="A18"/>
    </sheetView>
  </sheetViews>
  <sheetFormatPr baseColWidth="10" defaultColWidth="8.85546875" defaultRowHeight="15.75" x14ac:dyDescent="0.25"/>
  <cols>
    <col min="1" max="1" width="8.28515625" style="1" customWidth="1"/>
    <col min="2" max="2" width="8.85546875" style="1"/>
    <col min="3" max="3" width="25.5703125" style="1" customWidth="1"/>
    <col min="4" max="4" width="25.42578125" style="1" customWidth="1"/>
    <col min="5" max="16384" width="8.85546875" style="1"/>
  </cols>
  <sheetData>
    <row r="1" spans="1:14" ht="16.5" thickBot="1" x14ac:dyDescent="0.3">
      <c r="A1" s="98" t="s">
        <v>28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100"/>
    </row>
    <row r="2" spans="1:14" ht="16.5" thickBot="1" x14ac:dyDescent="0.3">
      <c r="A2" s="87" t="s">
        <v>3</v>
      </c>
      <c r="B2" s="88"/>
      <c r="C2" s="88"/>
      <c r="D2" s="88"/>
      <c r="E2" s="88"/>
      <c r="F2" s="88"/>
      <c r="G2" s="89"/>
    </row>
    <row r="3" spans="1:14" ht="16.5" thickBot="1" x14ac:dyDescent="0.3">
      <c r="A3" s="2"/>
      <c r="B3" s="90" t="s">
        <v>1</v>
      </c>
      <c r="C3" s="91"/>
      <c r="D3" s="90" t="s">
        <v>0</v>
      </c>
      <c r="E3" s="91"/>
      <c r="F3" s="90" t="s">
        <v>2</v>
      </c>
      <c r="G3" s="91"/>
    </row>
    <row r="4" spans="1:14" ht="16.5" thickBot="1" x14ac:dyDescent="0.3">
      <c r="A4" s="2"/>
      <c r="B4" s="3" t="s">
        <v>4</v>
      </c>
      <c r="C4" s="3" t="s">
        <v>5</v>
      </c>
      <c r="D4" s="3" t="s">
        <v>4</v>
      </c>
      <c r="E4" s="3" t="s">
        <v>5</v>
      </c>
      <c r="F4" s="3" t="s">
        <v>4</v>
      </c>
      <c r="G4" s="3" t="s">
        <v>5</v>
      </c>
    </row>
    <row r="5" spans="1:14" ht="16.5" thickBot="1" x14ac:dyDescent="0.3">
      <c r="A5" s="2" t="s">
        <v>6</v>
      </c>
      <c r="B5" s="4">
        <v>9</v>
      </c>
      <c r="C5" s="4">
        <v>11</v>
      </c>
      <c r="D5" s="4">
        <v>9</v>
      </c>
      <c r="E5" s="4">
        <v>11</v>
      </c>
      <c r="F5" s="4">
        <v>9</v>
      </c>
      <c r="G5" s="4">
        <v>11</v>
      </c>
    </row>
    <row r="6" spans="1:14" ht="16.5" thickBot="1" x14ac:dyDescent="0.3">
      <c r="A6" s="2" t="s">
        <v>7</v>
      </c>
      <c r="B6" s="4">
        <v>2.02</v>
      </c>
      <c r="C6" s="4">
        <v>3.4870000000000001</v>
      </c>
      <c r="D6" s="4">
        <v>19.100000000000001</v>
      </c>
      <c r="E6" s="4">
        <v>7.0529999999999999</v>
      </c>
      <c r="F6" s="4">
        <v>24.76</v>
      </c>
      <c r="G6" s="4">
        <v>5.5330000000000004</v>
      </c>
    </row>
    <row r="7" spans="1:14" ht="16.5" thickBot="1" x14ac:dyDescent="0.3">
      <c r="A7" s="2" t="s">
        <v>8</v>
      </c>
      <c r="B7" s="4">
        <v>3.3610000000000002</v>
      </c>
      <c r="C7" s="4">
        <v>11.09</v>
      </c>
      <c r="D7" s="4">
        <v>22.42</v>
      </c>
      <c r="E7" s="4">
        <v>17.36</v>
      </c>
      <c r="F7" s="4">
        <v>27.02</v>
      </c>
      <c r="G7" s="4">
        <v>23.79</v>
      </c>
    </row>
    <row r="8" spans="1:14" ht="16.5" thickBot="1" x14ac:dyDescent="0.3">
      <c r="A8" s="2" t="s">
        <v>9</v>
      </c>
      <c r="B8" s="4">
        <v>6.0960000000000001</v>
      </c>
      <c r="C8" s="4">
        <v>20.67</v>
      </c>
      <c r="D8" s="4">
        <v>27.18</v>
      </c>
      <c r="E8" s="4">
        <v>46.96</v>
      </c>
      <c r="F8" s="4">
        <v>45.39</v>
      </c>
      <c r="G8" s="4">
        <v>31.96</v>
      </c>
    </row>
    <row r="9" spans="1:14" ht="16.5" thickBot="1" x14ac:dyDescent="0.3">
      <c r="A9" s="2" t="s">
        <v>10</v>
      </c>
      <c r="B9" s="4">
        <v>7.242</v>
      </c>
      <c r="C9" s="4">
        <v>56.68</v>
      </c>
      <c r="D9" s="4">
        <v>39.82</v>
      </c>
      <c r="E9" s="4">
        <v>107</v>
      </c>
      <c r="F9" s="4">
        <v>78.540000000000006</v>
      </c>
      <c r="G9" s="4">
        <v>41.6</v>
      </c>
    </row>
    <row r="10" spans="1:14" ht="16.5" thickBot="1" x14ac:dyDescent="0.3">
      <c r="A10" s="2" t="s">
        <v>11</v>
      </c>
      <c r="B10" s="4">
        <v>15.47</v>
      </c>
      <c r="C10" s="4">
        <v>80.92</v>
      </c>
      <c r="D10" s="4">
        <v>50.17</v>
      </c>
      <c r="E10" s="4">
        <v>125.9</v>
      </c>
      <c r="F10" s="4">
        <v>101.3</v>
      </c>
      <c r="G10" s="4">
        <v>58.16</v>
      </c>
    </row>
    <row r="11" spans="1:14" ht="16.5" thickBot="1" x14ac:dyDescent="0.3">
      <c r="A11" s="2" t="s">
        <v>12</v>
      </c>
      <c r="B11" s="92">
        <v>2.738</v>
      </c>
      <c r="C11" s="93"/>
      <c r="D11" s="92">
        <v>1.724</v>
      </c>
      <c r="E11" s="93"/>
      <c r="F11" s="92">
        <v>2.048</v>
      </c>
      <c r="G11" s="93"/>
    </row>
    <row r="12" spans="1:14" ht="16.5" thickBot="1" x14ac:dyDescent="0.3">
      <c r="A12" s="2" t="s">
        <v>13</v>
      </c>
      <c r="B12" s="92">
        <v>18</v>
      </c>
      <c r="C12" s="93"/>
      <c r="D12" s="92">
        <v>18</v>
      </c>
      <c r="E12" s="93"/>
      <c r="F12" s="92">
        <v>18</v>
      </c>
      <c r="G12" s="93"/>
    </row>
    <row r="13" spans="1:14" x14ac:dyDescent="0.25">
      <c r="A13" s="5" t="s">
        <v>66</v>
      </c>
      <c r="B13" s="94">
        <v>1.35E-2</v>
      </c>
      <c r="C13" s="95"/>
      <c r="D13" s="94">
        <v>0.1019</v>
      </c>
      <c r="E13" s="95"/>
      <c r="F13" s="94">
        <v>5.5500000000000001E-2</v>
      </c>
      <c r="G13" s="95"/>
    </row>
    <row r="14" spans="1:14" ht="32.25" thickBot="1" x14ac:dyDescent="0.3">
      <c r="A14" s="6" t="s">
        <v>65</v>
      </c>
      <c r="B14" s="96"/>
      <c r="C14" s="97"/>
      <c r="D14" s="96"/>
      <c r="E14" s="97"/>
      <c r="F14" s="96"/>
      <c r="G14" s="97"/>
    </row>
    <row r="18" spans="1:1" x14ac:dyDescent="0.25">
      <c r="A18" s="7" t="s">
        <v>64</v>
      </c>
    </row>
  </sheetData>
  <mergeCells count="14">
    <mergeCell ref="B13:C14"/>
    <mergeCell ref="D13:E14"/>
    <mergeCell ref="F13:G14"/>
    <mergeCell ref="B11:C11"/>
    <mergeCell ref="D11:E11"/>
    <mergeCell ref="F11:G11"/>
    <mergeCell ref="B12:C12"/>
    <mergeCell ref="D12:E12"/>
    <mergeCell ref="F12:G12"/>
    <mergeCell ref="A1:N1"/>
    <mergeCell ref="A2:G2"/>
    <mergeCell ref="B3:C3"/>
    <mergeCell ref="D3:E3"/>
    <mergeCell ref="F3:G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6A754-1684-4933-9362-FA5EC592C26A}">
  <dimension ref="A1:R23"/>
  <sheetViews>
    <sheetView tabSelected="1" zoomScale="70" zoomScaleNormal="70" workbookViewId="0">
      <selection activeCell="Q4" sqref="Q4:Q6"/>
    </sheetView>
  </sheetViews>
  <sheetFormatPr baseColWidth="10" defaultRowHeight="15" x14ac:dyDescent="0.25"/>
  <cols>
    <col min="11" max="12" width="12" bestFit="1" customWidth="1"/>
    <col min="17" max="18" width="12" bestFit="1" customWidth="1"/>
  </cols>
  <sheetData>
    <row r="1" spans="1:18" x14ac:dyDescent="0.25">
      <c r="A1" s="150" t="s">
        <v>181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2"/>
    </row>
    <row r="2" spans="1:18" x14ac:dyDescent="0.25">
      <c r="A2" s="13"/>
      <c r="B2" s="13"/>
      <c r="C2" s="153" t="s">
        <v>41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5"/>
    </row>
    <row r="3" spans="1:18" x14ac:dyDescent="0.25">
      <c r="A3" s="14"/>
      <c r="B3" s="14"/>
      <c r="C3" s="131" t="s">
        <v>186</v>
      </c>
      <c r="D3" s="133"/>
      <c r="E3" s="131" t="s">
        <v>187</v>
      </c>
      <c r="F3" s="133"/>
      <c r="G3" s="131" t="s">
        <v>188</v>
      </c>
      <c r="H3" s="133"/>
      <c r="I3" s="143" t="s">
        <v>189</v>
      </c>
      <c r="J3" s="144"/>
      <c r="K3" s="131" t="s">
        <v>182</v>
      </c>
      <c r="L3" s="133"/>
      <c r="M3" s="131" t="s">
        <v>183</v>
      </c>
      <c r="N3" s="133"/>
      <c r="O3" s="131" t="s">
        <v>184</v>
      </c>
      <c r="P3" s="133"/>
      <c r="Q3" s="143" t="s">
        <v>185</v>
      </c>
      <c r="R3" s="144"/>
    </row>
    <row r="4" spans="1:18" x14ac:dyDescent="0.25">
      <c r="A4" s="14"/>
      <c r="B4" s="14" t="s">
        <v>35</v>
      </c>
      <c r="C4" s="14">
        <v>2.1215000152587891</v>
      </c>
      <c r="D4" s="16"/>
      <c r="E4" s="16">
        <v>2.2409999370574951</v>
      </c>
      <c r="F4" s="14"/>
      <c r="G4" s="14">
        <v>1.364300012588501</v>
      </c>
      <c r="H4" s="16"/>
      <c r="I4" s="16">
        <v>1.6106000423431299</v>
      </c>
      <c r="J4" s="16"/>
      <c r="K4" s="17">
        <v>1.364300012588501</v>
      </c>
      <c r="L4" s="16"/>
      <c r="M4" s="14">
        <v>1.3114999532699585</v>
      </c>
      <c r="N4" s="16"/>
      <c r="O4" s="14">
        <v>0.72030001878738403</v>
      </c>
      <c r="P4" s="16"/>
      <c r="Q4" s="14">
        <v>0.91079997539519997</v>
      </c>
      <c r="R4" s="16"/>
    </row>
    <row r="5" spans="1:18" x14ac:dyDescent="0.25">
      <c r="A5" s="14"/>
      <c r="B5" s="14" t="s">
        <v>36</v>
      </c>
      <c r="C5" s="14">
        <v>2.4138000011444092</v>
      </c>
      <c r="D5" s="16"/>
      <c r="E5" s="16">
        <v>2.3247001171112061</v>
      </c>
      <c r="F5" s="14"/>
      <c r="G5" s="14">
        <v>1.2192000150680542</v>
      </c>
      <c r="H5" s="16"/>
      <c r="I5" s="16">
        <v>1.69460003376007</v>
      </c>
      <c r="J5" s="16"/>
      <c r="K5" s="17">
        <v>1.2192000150680542</v>
      </c>
      <c r="L5" s="16"/>
      <c r="M5" s="14">
        <v>1.174299955368042</v>
      </c>
      <c r="N5" s="16"/>
      <c r="O5" s="14">
        <v>0.63539999723434448</v>
      </c>
      <c r="P5" s="16"/>
      <c r="Q5" s="14">
        <v>0.90420002937316002</v>
      </c>
      <c r="R5" s="16"/>
    </row>
    <row r="6" spans="1:18" x14ac:dyDescent="0.25">
      <c r="A6" s="14"/>
      <c r="B6" s="14" t="s">
        <v>37</v>
      </c>
      <c r="C6" s="14">
        <v>2.2342000007629395</v>
      </c>
      <c r="D6" s="16"/>
      <c r="E6" s="16">
        <v>2.2681999206542969</v>
      </c>
      <c r="F6" s="14"/>
      <c r="G6" s="14">
        <v>1.27109999656677</v>
      </c>
      <c r="H6" s="16"/>
      <c r="I6" s="16">
        <v>1.39429997920989</v>
      </c>
      <c r="J6" s="16"/>
      <c r="K6" s="17">
        <v>1.27109999656677</v>
      </c>
      <c r="L6" s="16"/>
      <c r="M6" s="14">
        <v>1.003600001335144</v>
      </c>
      <c r="N6" s="16"/>
      <c r="O6" s="14">
        <v>0.56260001659393311</v>
      </c>
      <c r="P6" s="16"/>
      <c r="Q6" s="14">
        <v>0.91609997510910002</v>
      </c>
      <c r="R6" s="16"/>
    </row>
    <row r="7" spans="1:18" x14ac:dyDescent="0.25">
      <c r="A7" s="14"/>
      <c r="B7" s="18" t="s">
        <v>6</v>
      </c>
      <c r="C7" s="14">
        <v>3</v>
      </c>
      <c r="D7" s="14"/>
      <c r="E7" s="14"/>
      <c r="F7" s="14"/>
      <c r="G7" s="14">
        <v>3</v>
      </c>
      <c r="H7" s="16"/>
      <c r="I7" s="16">
        <v>3</v>
      </c>
      <c r="J7" s="16"/>
      <c r="K7" s="16">
        <v>3</v>
      </c>
      <c r="L7" s="16"/>
      <c r="M7" s="16">
        <v>3</v>
      </c>
      <c r="N7" s="16"/>
      <c r="O7" s="16">
        <v>3</v>
      </c>
      <c r="P7" s="16"/>
      <c r="Q7" s="16">
        <v>3</v>
      </c>
      <c r="R7" s="16"/>
    </row>
    <row r="8" spans="1:18" x14ac:dyDescent="0.25">
      <c r="A8" s="14"/>
      <c r="B8" s="18" t="s">
        <v>38</v>
      </c>
      <c r="C8" s="14">
        <f>AVERAGE(C4:C6)</f>
        <v>2.2565000057220459</v>
      </c>
      <c r="D8" s="14"/>
      <c r="E8" s="14">
        <f t="shared" ref="E8:M8" si="0">AVERAGE(E4:E6)</f>
        <v>2.2779666582743325</v>
      </c>
      <c r="F8" s="14"/>
      <c r="G8" s="14">
        <f t="shared" si="0"/>
        <v>1.2848666747411084</v>
      </c>
      <c r="H8" s="14"/>
      <c r="I8" s="14">
        <f t="shared" si="0"/>
        <v>1.5665000184376965</v>
      </c>
      <c r="J8" s="14"/>
      <c r="K8" s="14">
        <f t="shared" si="0"/>
        <v>1.2848666747411084</v>
      </c>
      <c r="L8" s="14"/>
      <c r="M8" s="14">
        <f t="shared" si="0"/>
        <v>1.1631333033243816</v>
      </c>
      <c r="N8" s="14"/>
      <c r="O8" s="14">
        <f t="shared" ref="O8" si="1">AVERAGE(O4:O6)</f>
        <v>0.63943334420522058</v>
      </c>
      <c r="P8" s="14"/>
      <c r="Q8" s="14">
        <f t="shared" ref="Q8" si="2">AVERAGE(Q4:Q6)</f>
        <v>0.91036665995915333</v>
      </c>
      <c r="R8" s="14"/>
    </row>
    <row r="9" spans="1:18" x14ac:dyDescent="0.25">
      <c r="A9" s="14"/>
      <c r="B9" s="18" t="s">
        <v>39</v>
      </c>
      <c r="C9" s="14">
        <f>_xlfn.STDEV.S(C4:C6)</f>
        <v>0.1474204466926673</v>
      </c>
      <c r="D9" s="14"/>
      <c r="E9" s="14">
        <f t="shared" ref="E9:M9" si="3">_xlfn.STDEV.S(E4:E6)</f>
        <v>4.2696275107553285E-2</v>
      </c>
      <c r="F9" s="14"/>
      <c r="G9" s="14">
        <f t="shared" si="3"/>
        <v>7.3523080669101931E-2</v>
      </c>
      <c r="H9" s="14"/>
      <c r="I9" s="14">
        <f t="shared" si="3"/>
        <v>0.15493108071673387</v>
      </c>
      <c r="J9" s="14"/>
      <c r="K9" s="14">
        <f t="shared" si="3"/>
        <v>7.3523080669101931E-2</v>
      </c>
      <c r="L9" s="14"/>
      <c r="M9" s="14">
        <f t="shared" si="3"/>
        <v>0.15425341386421096</v>
      </c>
      <c r="N9" s="14"/>
      <c r="O9" s="14">
        <f t="shared" ref="O9" si="4">_xlfn.STDEV.S(O4:O6)</f>
        <v>7.8927331063417122E-2</v>
      </c>
      <c r="P9" s="14"/>
      <c r="Q9" s="14">
        <f t="shared" ref="Q9" si="5">_xlfn.STDEV.S(Q4:Q6)</f>
        <v>5.9617949335679394E-3</v>
      </c>
      <c r="R9" s="14"/>
    </row>
    <row r="10" spans="1:18" x14ac:dyDescent="0.25">
      <c r="A10" s="18" t="s">
        <v>54</v>
      </c>
      <c r="B10" s="18"/>
      <c r="C10" s="77"/>
      <c r="D10" s="77"/>
      <c r="E10" s="131">
        <v>3.4999999999999997E-5</v>
      </c>
      <c r="F10" s="132"/>
      <c r="G10" s="132"/>
      <c r="H10" s="133"/>
      <c r="I10" s="77"/>
      <c r="J10" s="14"/>
      <c r="K10" s="14"/>
      <c r="L10" s="14"/>
      <c r="M10" s="131">
        <v>6.3619999999999996E-3</v>
      </c>
      <c r="N10" s="132"/>
      <c r="O10" s="132"/>
      <c r="P10" s="133"/>
      <c r="Q10" s="16"/>
      <c r="R10" s="16"/>
    </row>
    <row r="11" spans="1:18" x14ac:dyDescent="0.25">
      <c r="A11" s="18" t="s">
        <v>70</v>
      </c>
      <c r="B11" s="18"/>
      <c r="C11" s="77"/>
      <c r="D11" s="77"/>
      <c r="E11" s="131" t="s">
        <v>40</v>
      </c>
      <c r="F11" s="132"/>
      <c r="G11" s="132"/>
      <c r="H11" s="133"/>
      <c r="I11" s="77"/>
      <c r="J11" s="14"/>
      <c r="K11" s="14"/>
      <c r="L11" s="14"/>
      <c r="M11" s="131" t="s">
        <v>56</v>
      </c>
      <c r="N11" s="132"/>
      <c r="O11" s="132"/>
      <c r="P11" s="133"/>
      <c r="Q11" s="16"/>
      <c r="R11" s="16"/>
    </row>
    <row r="12" spans="1:18" x14ac:dyDescent="0.25">
      <c r="A12" s="18" t="s">
        <v>57</v>
      </c>
      <c r="B12" s="18"/>
      <c r="C12" s="14"/>
      <c r="D12" s="14"/>
      <c r="E12" s="131">
        <v>1.554E-3</v>
      </c>
      <c r="F12" s="132"/>
      <c r="G12" s="132"/>
      <c r="H12" s="132"/>
      <c r="I12" s="132"/>
      <c r="J12" s="133"/>
      <c r="K12" s="77"/>
      <c r="L12" s="14"/>
      <c r="M12" s="131">
        <v>4.7052999999999998E-2</v>
      </c>
      <c r="N12" s="132"/>
      <c r="O12" s="132"/>
      <c r="P12" s="132"/>
      <c r="Q12" s="132"/>
      <c r="R12" s="133"/>
    </row>
    <row r="13" spans="1:18" x14ac:dyDescent="0.25">
      <c r="A13" s="18" t="s">
        <v>70</v>
      </c>
      <c r="B13" s="18"/>
      <c r="C13" s="14"/>
      <c r="D13" s="14"/>
      <c r="E13" s="131" t="s">
        <v>56</v>
      </c>
      <c r="F13" s="132"/>
      <c r="G13" s="132"/>
      <c r="H13" s="132"/>
      <c r="I13" s="132"/>
      <c r="J13" s="133"/>
      <c r="K13" s="77"/>
      <c r="L13" s="14"/>
      <c r="M13" s="131" t="s">
        <v>55</v>
      </c>
      <c r="N13" s="132"/>
      <c r="O13" s="132"/>
      <c r="P13" s="132"/>
      <c r="Q13" s="132"/>
      <c r="R13" s="133"/>
    </row>
    <row r="14" spans="1:18" x14ac:dyDescent="0.25">
      <c r="A14" s="19" t="s">
        <v>69</v>
      </c>
      <c r="B14" s="14"/>
      <c r="C14" s="14"/>
      <c r="D14" s="14"/>
      <c r="E14" s="14"/>
      <c r="F14" s="14"/>
      <c r="G14" s="14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21" spans="12:18" x14ac:dyDescent="0.25">
      <c r="L21" s="78"/>
      <c r="M21" s="21"/>
      <c r="N21" s="21"/>
      <c r="O21" s="21"/>
      <c r="P21" s="21"/>
      <c r="R21" s="21"/>
    </row>
    <row r="22" spans="12:18" x14ac:dyDescent="0.25">
      <c r="L22" s="78"/>
      <c r="M22" s="21"/>
      <c r="N22" s="21"/>
      <c r="O22" s="21"/>
      <c r="P22" s="21"/>
      <c r="R22" s="21"/>
    </row>
    <row r="23" spans="12:18" x14ac:dyDescent="0.25">
      <c r="L23" s="78"/>
      <c r="M23" s="21"/>
      <c r="N23" s="21"/>
      <c r="O23" s="21"/>
      <c r="P23" s="21"/>
      <c r="R23" s="21"/>
    </row>
  </sheetData>
  <mergeCells count="18">
    <mergeCell ref="A1:R1"/>
    <mergeCell ref="C2:R2"/>
    <mergeCell ref="C3:D3"/>
    <mergeCell ref="E3:F3"/>
    <mergeCell ref="G3:H3"/>
    <mergeCell ref="I3:J3"/>
    <mergeCell ref="M3:N3"/>
    <mergeCell ref="K3:L3"/>
    <mergeCell ref="O3:P3"/>
    <mergeCell ref="Q3:R3"/>
    <mergeCell ref="E10:H10"/>
    <mergeCell ref="E11:H11"/>
    <mergeCell ref="E12:J12"/>
    <mergeCell ref="E13:J13"/>
    <mergeCell ref="M10:P10"/>
    <mergeCell ref="M11:P11"/>
    <mergeCell ref="M12:R12"/>
    <mergeCell ref="M13:R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zoomScale="70" zoomScaleNormal="70" workbookViewId="0">
      <selection activeCell="J19" sqref="J19"/>
    </sheetView>
  </sheetViews>
  <sheetFormatPr baseColWidth="10" defaultColWidth="9.140625" defaultRowHeight="15" x14ac:dyDescent="0.25"/>
  <sheetData>
    <row r="1" spans="1:14" ht="16.5" thickBot="1" x14ac:dyDescent="0.3">
      <c r="A1" s="98" t="s">
        <v>30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100"/>
    </row>
    <row r="2" spans="1:14" ht="16.5" thickBot="1" x14ac:dyDescent="0.3">
      <c r="A2" s="87" t="s">
        <v>32</v>
      </c>
      <c r="B2" s="88"/>
      <c r="C2" s="88"/>
      <c r="D2" s="88"/>
      <c r="E2" s="88"/>
      <c r="F2" s="88"/>
      <c r="G2" s="89"/>
    </row>
    <row r="3" spans="1:14" ht="16.5" thickBot="1" x14ac:dyDescent="0.3">
      <c r="A3" s="2"/>
      <c r="B3" s="90" t="s">
        <v>1</v>
      </c>
      <c r="C3" s="91"/>
      <c r="D3" s="90" t="s">
        <v>0</v>
      </c>
      <c r="E3" s="91"/>
      <c r="F3" s="90" t="s">
        <v>2</v>
      </c>
      <c r="G3" s="91"/>
    </row>
    <row r="4" spans="1:14" ht="16.5" thickBot="1" x14ac:dyDescent="0.3">
      <c r="A4" s="2"/>
      <c r="B4" s="3" t="s">
        <v>27</v>
      </c>
      <c r="C4" s="3" t="s">
        <v>17</v>
      </c>
      <c r="D4" s="3" t="s">
        <v>27</v>
      </c>
      <c r="E4" s="3" t="s">
        <v>17</v>
      </c>
      <c r="F4" s="3" t="s">
        <v>27</v>
      </c>
      <c r="G4" s="3" t="s">
        <v>17</v>
      </c>
    </row>
    <row r="5" spans="1:14" ht="16.5" thickBot="1" x14ac:dyDescent="0.3">
      <c r="A5" s="2" t="s">
        <v>6</v>
      </c>
      <c r="B5" s="4">
        <v>34</v>
      </c>
      <c r="C5" s="4">
        <v>17</v>
      </c>
      <c r="D5" s="4">
        <v>34</v>
      </c>
      <c r="E5" s="4">
        <v>17</v>
      </c>
      <c r="F5" s="4">
        <v>34</v>
      </c>
      <c r="G5" s="4">
        <v>17</v>
      </c>
    </row>
    <row r="6" spans="1:14" ht="16.5" thickBot="1" x14ac:dyDescent="0.3">
      <c r="A6" s="2" t="s">
        <v>7</v>
      </c>
      <c r="B6" s="4">
        <v>-1.052</v>
      </c>
      <c r="C6" s="4">
        <v>-1.514</v>
      </c>
      <c r="D6" s="4">
        <v>-0.437</v>
      </c>
      <c r="E6" s="4">
        <v>-3.39</v>
      </c>
      <c r="F6" s="4">
        <v>-1.486</v>
      </c>
      <c r="G6" s="4">
        <v>-0.61799999999999999</v>
      </c>
    </row>
    <row r="7" spans="1:14" ht="16.5" thickBot="1" x14ac:dyDescent="0.3">
      <c r="A7" s="2" t="s">
        <v>8</v>
      </c>
      <c r="B7" s="4">
        <v>0.626</v>
      </c>
      <c r="C7" s="4">
        <v>-0.875</v>
      </c>
      <c r="D7" s="4">
        <v>0.62</v>
      </c>
      <c r="E7" s="4">
        <v>-2.5579999999999998</v>
      </c>
      <c r="F7" s="4">
        <v>-0.28000000000000003</v>
      </c>
      <c r="G7" s="4">
        <v>1.3049999999999999</v>
      </c>
    </row>
    <row r="8" spans="1:14" ht="16.5" thickBot="1" x14ac:dyDescent="0.3">
      <c r="A8" s="2" t="s">
        <v>9</v>
      </c>
      <c r="B8" s="4">
        <v>1.0669999999999999</v>
      </c>
      <c r="C8" s="4">
        <v>-0.50600000000000001</v>
      </c>
      <c r="D8" s="4">
        <v>1.111</v>
      </c>
      <c r="E8" s="4">
        <v>-1.9419999999999999</v>
      </c>
      <c r="F8" s="4">
        <v>1.353</v>
      </c>
      <c r="G8" s="4">
        <v>1.7490000000000001</v>
      </c>
    </row>
    <row r="9" spans="1:14" ht="16.5" thickBot="1" x14ac:dyDescent="0.3">
      <c r="A9" s="2" t="s">
        <v>10</v>
      </c>
      <c r="B9" s="4">
        <v>1.548</v>
      </c>
      <c r="C9" s="4">
        <v>0.27200000000000002</v>
      </c>
      <c r="D9" s="4">
        <v>1.4570000000000001</v>
      </c>
      <c r="E9" s="4">
        <v>-1.536</v>
      </c>
      <c r="F9" s="4">
        <v>1.925</v>
      </c>
      <c r="G9" s="4">
        <v>2.319</v>
      </c>
    </row>
    <row r="10" spans="1:14" ht="16.5" thickBot="1" x14ac:dyDescent="0.3">
      <c r="A10" s="2" t="s">
        <v>11</v>
      </c>
      <c r="B10" s="4">
        <v>2.0209999999999999</v>
      </c>
      <c r="C10" s="4">
        <v>0.45</v>
      </c>
      <c r="D10" s="4">
        <v>2.004</v>
      </c>
      <c r="E10" s="4">
        <v>-1.196</v>
      </c>
      <c r="F10" s="4">
        <v>3.6560000000000001</v>
      </c>
      <c r="G10" s="4">
        <v>3.181</v>
      </c>
    </row>
    <row r="11" spans="1:14" ht="16.5" thickBot="1" x14ac:dyDescent="0.3">
      <c r="A11" s="2" t="s">
        <v>12</v>
      </c>
      <c r="B11" s="92">
        <v>8.3740000000000006</v>
      </c>
      <c r="C11" s="93"/>
      <c r="D11" s="92">
        <v>15.8</v>
      </c>
      <c r="E11" s="93"/>
      <c r="F11" s="92">
        <v>3.149</v>
      </c>
      <c r="G11" s="93"/>
    </row>
    <row r="12" spans="1:14" ht="16.5" thickBot="1" x14ac:dyDescent="0.3">
      <c r="A12" s="2" t="s">
        <v>13</v>
      </c>
      <c r="B12" s="92">
        <v>46</v>
      </c>
      <c r="C12" s="93"/>
      <c r="D12" s="92">
        <v>45</v>
      </c>
      <c r="E12" s="93"/>
      <c r="F12" s="92">
        <v>46</v>
      </c>
      <c r="G12" s="93"/>
    </row>
    <row r="13" spans="1:14" ht="15.75" x14ac:dyDescent="0.25">
      <c r="A13" s="5" t="s">
        <v>14</v>
      </c>
      <c r="B13" s="94" t="s">
        <v>31</v>
      </c>
      <c r="C13" s="95"/>
      <c r="D13" s="94" t="s">
        <v>31</v>
      </c>
      <c r="E13" s="95"/>
      <c r="F13" s="94">
        <v>2.8999999999999998E-3</v>
      </c>
      <c r="G13" s="95"/>
    </row>
    <row r="14" spans="1:14" ht="16.5" thickBot="1" x14ac:dyDescent="0.3">
      <c r="A14" s="6" t="s">
        <v>65</v>
      </c>
      <c r="B14" s="96"/>
      <c r="C14" s="97"/>
      <c r="D14" s="96"/>
      <c r="E14" s="97"/>
      <c r="F14" s="96"/>
      <c r="G14" s="97"/>
    </row>
    <row r="15" spans="1:14" ht="15.75" x14ac:dyDescent="0.25">
      <c r="A15" s="7" t="s">
        <v>68</v>
      </c>
      <c r="B15" s="1"/>
      <c r="C15" s="1"/>
      <c r="D15" s="1"/>
      <c r="E15" s="1"/>
      <c r="F15" s="1"/>
      <c r="G15" s="1"/>
    </row>
  </sheetData>
  <mergeCells count="14">
    <mergeCell ref="B11:C11"/>
    <mergeCell ref="D11:E11"/>
    <mergeCell ref="F11:G11"/>
    <mergeCell ref="A1:N1"/>
    <mergeCell ref="A2:G2"/>
    <mergeCell ref="B3:C3"/>
    <mergeCell ref="D3:E3"/>
    <mergeCell ref="F3:G3"/>
    <mergeCell ref="B12:C12"/>
    <mergeCell ref="D12:E12"/>
    <mergeCell ref="F12:G12"/>
    <mergeCell ref="B13:C14"/>
    <mergeCell ref="D13:E14"/>
    <mergeCell ref="F13:G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9931C-464F-4F5B-8285-AB361816528C}">
  <dimension ref="A1:Q15"/>
  <sheetViews>
    <sheetView zoomScale="70" zoomScaleNormal="70" workbookViewId="0">
      <selection sqref="A1:Q1"/>
    </sheetView>
  </sheetViews>
  <sheetFormatPr baseColWidth="10" defaultRowHeight="15" x14ac:dyDescent="0.25"/>
  <sheetData>
    <row r="1" spans="1:17" ht="16.5" thickBot="1" x14ac:dyDescent="0.3">
      <c r="A1" s="101" t="s">
        <v>89</v>
      </c>
      <c r="B1" s="102"/>
      <c r="C1" s="102"/>
      <c r="D1" s="102"/>
      <c r="E1" s="102"/>
      <c r="F1" s="102"/>
      <c r="G1" s="102"/>
      <c r="H1" s="102"/>
      <c r="I1" s="102"/>
      <c r="J1" s="102"/>
      <c r="K1" s="99"/>
      <c r="L1" s="99"/>
      <c r="M1" s="99"/>
      <c r="N1" s="99"/>
      <c r="O1" s="99"/>
      <c r="P1" s="99"/>
      <c r="Q1" s="100"/>
    </row>
    <row r="2" spans="1:17" ht="15.75" x14ac:dyDescent="0.25">
      <c r="A2" s="103" t="s">
        <v>71</v>
      </c>
      <c r="B2" s="104"/>
      <c r="C2" s="104"/>
      <c r="D2" s="104"/>
      <c r="E2" s="104"/>
      <c r="F2" s="104"/>
      <c r="G2" s="104"/>
      <c r="H2" s="104"/>
      <c r="I2" s="104"/>
      <c r="J2" s="29"/>
    </row>
    <row r="3" spans="1:17" ht="15.75" x14ac:dyDescent="0.25">
      <c r="A3" s="30"/>
      <c r="B3" s="107" t="s">
        <v>1</v>
      </c>
      <c r="C3" s="107"/>
      <c r="D3" s="107"/>
      <c r="E3" s="107" t="s">
        <v>0</v>
      </c>
      <c r="F3" s="107"/>
      <c r="G3" s="107"/>
      <c r="H3" s="107" t="s">
        <v>2</v>
      </c>
      <c r="I3" s="107"/>
      <c r="J3" s="113"/>
    </row>
    <row r="4" spans="1:17" ht="15.75" x14ac:dyDescent="0.25">
      <c r="A4" s="30"/>
      <c r="B4" s="26" t="s">
        <v>72</v>
      </c>
      <c r="C4" s="26" t="s">
        <v>73</v>
      </c>
      <c r="D4" s="26" t="s">
        <v>74</v>
      </c>
      <c r="E4" s="26" t="s">
        <v>72</v>
      </c>
      <c r="F4" s="26" t="s">
        <v>73</v>
      </c>
      <c r="G4" s="26" t="s">
        <v>74</v>
      </c>
      <c r="H4" s="26" t="s">
        <v>72</v>
      </c>
      <c r="I4" s="26" t="s">
        <v>73</v>
      </c>
      <c r="J4" s="26" t="s">
        <v>74</v>
      </c>
    </row>
    <row r="5" spans="1:17" ht="15.75" x14ac:dyDescent="0.25">
      <c r="A5" s="14" t="s">
        <v>35</v>
      </c>
      <c r="B5" s="27">
        <v>1.7929067005273556</v>
      </c>
      <c r="C5" s="27">
        <v>2.199443233787453</v>
      </c>
      <c r="D5" s="27">
        <v>1.6362410746228391</v>
      </c>
      <c r="E5" s="27">
        <v>1.7389609597459263E-2</v>
      </c>
      <c r="F5" s="27">
        <v>2.2015265455643997E-3</v>
      </c>
      <c r="G5" s="27">
        <v>1.0264712608801291E-3</v>
      </c>
      <c r="H5" s="27">
        <v>5.2455372226959701E-2</v>
      </c>
      <c r="I5" s="27">
        <v>0.18253258410336876</v>
      </c>
      <c r="J5" s="31">
        <v>0.26909363859965929</v>
      </c>
    </row>
    <row r="6" spans="1:17" ht="15.75" x14ac:dyDescent="0.25">
      <c r="A6" s="14" t="s">
        <v>36</v>
      </c>
      <c r="B6" s="27">
        <v>2.6765593413899613</v>
      </c>
      <c r="C6" s="27">
        <v>2.024652017390725</v>
      </c>
      <c r="D6" s="27">
        <v>2.0335291506621398</v>
      </c>
      <c r="E6" s="27">
        <v>1.3276708650410616E-2</v>
      </c>
      <c r="F6" s="27">
        <v>1.8428116563001941E-3</v>
      </c>
      <c r="G6" s="27">
        <v>9.6710106541655395E-4</v>
      </c>
      <c r="H6" s="27">
        <v>4.6490755867718121E-2</v>
      </c>
      <c r="I6" s="27">
        <v>0.14201483052503586</v>
      </c>
      <c r="J6" s="31">
        <v>0.35549147951609544</v>
      </c>
    </row>
    <row r="7" spans="1:17" ht="15.75" x14ac:dyDescent="0.25">
      <c r="A7" s="14" t="s">
        <v>37</v>
      </c>
      <c r="B7" s="27"/>
      <c r="C7" s="27"/>
      <c r="D7" s="27"/>
      <c r="E7" s="27"/>
      <c r="F7" s="27"/>
      <c r="G7" s="27"/>
      <c r="H7" s="27">
        <v>5.3894133420196E-2</v>
      </c>
      <c r="J7" s="31">
        <v>0.38609595003898484</v>
      </c>
    </row>
    <row r="8" spans="1:17" ht="15.75" x14ac:dyDescent="0.25">
      <c r="A8" s="18" t="s">
        <v>6</v>
      </c>
      <c r="B8" s="27">
        <v>2</v>
      </c>
      <c r="C8" s="27">
        <v>2</v>
      </c>
      <c r="D8" s="27">
        <v>2</v>
      </c>
      <c r="E8" s="27">
        <v>2</v>
      </c>
      <c r="F8" s="27">
        <v>2</v>
      </c>
      <c r="G8" s="27">
        <v>2</v>
      </c>
      <c r="H8" s="27">
        <v>3</v>
      </c>
      <c r="I8" s="27">
        <v>2</v>
      </c>
      <c r="J8" s="31">
        <v>3</v>
      </c>
    </row>
    <row r="9" spans="1:17" ht="15.75" x14ac:dyDescent="0.25">
      <c r="A9" s="18" t="s">
        <v>38</v>
      </c>
      <c r="B9" s="27">
        <v>2.2347330209586582</v>
      </c>
      <c r="C9" s="27">
        <v>2.112047625589089</v>
      </c>
      <c r="D9" s="27">
        <v>1.8348851126424894</v>
      </c>
      <c r="E9" s="27">
        <v>1.5333159123934939E-2</v>
      </c>
      <c r="F9" s="27">
        <v>2.0221691009322971E-3</v>
      </c>
      <c r="G9" s="27">
        <v>9.9678616314834156E-4</v>
      </c>
      <c r="H9" s="27">
        <v>5.0946753838291274E-2</v>
      </c>
      <c r="I9" s="27">
        <v>0.16227370731420232</v>
      </c>
      <c r="J9" s="31">
        <v>0.33689368938491321</v>
      </c>
    </row>
    <row r="10" spans="1:17" ht="15.75" x14ac:dyDescent="0.25">
      <c r="A10" s="18" t="s">
        <v>39</v>
      </c>
      <c r="B10" s="27">
        <v>0.62483677456735232</v>
      </c>
      <c r="C10" s="27">
        <v>0.12359605440597163</v>
      </c>
      <c r="D10" s="27">
        <v>0.28092509265194682</v>
      </c>
      <c r="E10" s="27">
        <v>2.9082601500066718E-3</v>
      </c>
      <c r="F10" s="27">
        <v>2.5364973071130131E-4</v>
      </c>
      <c r="G10" s="27">
        <v>4.1981067812664768E-5</v>
      </c>
      <c r="H10" s="27">
        <v>3.9254868332609045E-3</v>
      </c>
      <c r="I10" s="27">
        <v>2.8650378313684534E-2</v>
      </c>
      <c r="J10" s="31">
        <v>6.0677784805139891E-2</v>
      </c>
    </row>
    <row r="11" spans="1:17" ht="15.75" x14ac:dyDescent="0.25">
      <c r="A11" s="18" t="s">
        <v>54</v>
      </c>
      <c r="B11" s="27"/>
      <c r="C11" s="27"/>
      <c r="D11" s="27"/>
      <c r="E11" s="105">
        <v>2.3215E-2</v>
      </c>
      <c r="F11" s="106"/>
      <c r="G11" s="27"/>
      <c r="H11" s="105">
        <v>5.4390000000000003E-3</v>
      </c>
      <c r="I11" s="106"/>
      <c r="J11" s="31"/>
    </row>
    <row r="12" spans="1:17" ht="15.75" x14ac:dyDescent="0.25">
      <c r="A12" s="18" t="s">
        <v>70</v>
      </c>
      <c r="B12" s="27"/>
      <c r="C12" s="27"/>
      <c r="D12" s="27"/>
      <c r="E12" s="105" t="s">
        <v>55</v>
      </c>
      <c r="F12" s="106"/>
      <c r="G12" s="27"/>
      <c r="H12" s="105" t="s">
        <v>56</v>
      </c>
      <c r="I12" s="106"/>
      <c r="J12" s="31"/>
    </row>
    <row r="13" spans="1:17" ht="15.75" x14ac:dyDescent="0.25">
      <c r="A13" s="32"/>
      <c r="B13" s="26"/>
      <c r="C13" s="26"/>
      <c r="D13" s="26"/>
      <c r="E13" s="105">
        <v>1.9966000000000001E-2</v>
      </c>
      <c r="F13" s="108"/>
      <c r="G13" s="106"/>
      <c r="H13" s="105">
        <v>1.2359999999999999E-3</v>
      </c>
      <c r="I13" s="108"/>
      <c r="J13" s="109"/>
    </row>
    <row r="14" spans="1:17" ht="16.5" thickBot="1" x14ac:dyDescent="0.3">
      <c r="A14" s="33"/>
      <c r="B14" s="34"/>
      <c r="C14" s="34"/>
      <c r="D14" s="34"/>
      <c r="E14" s="110" t="s">
        <v>55</v>
      </c>
      <c r="F14" s="111"/>
      <c r="G14" s="114"/>
      <c r="H14" s="110" t="s">
        <v>40</v>
      </c>
      <c r="I14" s="111"/>
      <c r="J14" s="112"/>
    </row>
    <row r="15" spans="1:17" ht="15.75" x14ac:dyDescent="0.25">
      <c r="A15" s="7" t="s">
        <v>68</v>
      </c>
      <c r="B15" s="1"/>
      <c r="C15" s="1"/>
      <c r="D15" s="1"/>
      <c r="E15" s="1"/>
      <c r="F15" s="1"/>
      <c r="G15" s="1"/>
      <c r="H15" s="1"/>
      <c r="I15" s="1"/>
      <c r="J15" s="1"/>
    </row>
  </sheetData>
  <mergeCells count="13">
    <mergeCell ref="H13:J13"/>
    <mergeCell ref="H14:J14"/>
    <mergeCell ref="H3:J3"/>
    <mergeCell ref="E13:G13"/>
    <mergeCell ref="E14:G14"/>
    <mergeCell ref="E12:F12"/>
    <mergeCell ref="H12:I12"/>
    <mergeCell ref="A1:Q1"/>
    <mergeCell ref="A2:I2"/>
    <mergeCell ref="E11:F11"/>
    <mergeCell ref="H11:I11"/>
    <mergeCell ref="B3:D3"/>
    <mergeCell ref="E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D9410-E6EF-4ADE-8773-109710DCE343}">
  <dimension ref="A1:N14"/>
  <sheetViews>
    <sheetView zoomScale="70" zoomScaleNormal="70" workbookViewId="0">
      <selection activeCell="J10" sqref="J10"/>
    </sheetView>
  </sheetViews>
  <sheetFormatPr baseColWidth="10" defaultRowHeight="15" x14ac:dyDescent="0.25"/>
  <cols>
    <col min="2" max="2" width="14.28515625" bestFit="1" customWidth="1"/>
    <col min="3" max="3" width="14.5703125" bestFit="1" customWidth="1"/>
    <col min="4" max="6" width="14.28515625" bestFit="1" customWidth="1"/>
    <col min="7" max="7" width="14.85546875" bestFit="1" customWidth="1"/>
  </cols>
  <sheetData>
    <row r="1" spans="1:14" ht="16.5" thickBot="1" x14ac:dyDescent="0.3">
      <c r="A1" s="101" t="s">
        <v>90</v>
      </c>
      <c r="B1" s="102"/>
      <c r="C1" s="102"/>
      <c r="D1" s="102"/>
      <c r="E1" s="102"/>
      <c r="F1" s="102"/>
      <c r="G1" s="102"/>
      <c r="H1" s="99"/>
      <c r="I1" s="99"/>
      <c r="J1" s="99"/>
      <c r="K1" s="99"/>
      <c r="L1" s="99"/>
      <c r="M1" s="99"/>
      <c r="N1" s="100"/>
    </row>
    <row r="2" spans="1:14" ht="15.75" x14ac:dyDescent="0.25">
      <c r="A2" s="115" t="s">
        <v>71</v>
      </c>
      <c r="B2" s="116"/>
      <c r="C2" s="116"/>
      <c r="D2" s="116"/>
      <c r="E2" s="116"/>
      <c r="F2" s="116"/>
      <c r="G2" s="117"/>
    </row>
    <row r="3" spans="1:14" ht="15.75" x14ac:dyDescent="0.25">
      <c r="A3" s="30"/>
      <c r="B3" s="118" t="s">
        <v>0</v>
      </c>
      <c r="C3" s="119"/>
      <c r="D3" s="118" t="s">
        <v>2</v>
      </c>
      <c r="E3" s="120"/>
      <c r="F3" s="120"/>
      <c r="G3" s="121"/>
    </row>
    <row r="4" spans="1:14" ht="31.5" x14ac:dyDescent="0.25">
      <c r="A4" s="30"/>
      <c r="B4" s="26" t="s">
        <v>75</v>
      </c>
      <c r="C4" s="26" t="s">
        <v>76</v>
      </c>
      <c r="D4" s="26" t="s">
        <v>77</v>
      </c>
      <c r="E4" s="26" t="s">
        <v>78</v>
      </c>
      <c r="F4" s="26" t="s">
        <v>79</v>
      </c>
      <c r="G4" s="26" t="s">
        <v>80</v>
      </c>
    </row>
    <row r="5" spans="1:14" ht="15.75" x14ac:dyDescent="0.25">
      <c r="A5" s="14" t="s">
        <v>35</v>
      </c>
      <c r="B5" s="27">
        <v>1.0672772607246204</v>
      </c>
      <c r="C5" s="27">
        <v>0.484616691270842</v>
      </c>
      <c r="D5" s="27">
        <v>1.0094475959628251</v>
      </c>
      <c r="E5" s="27">
        <v>0.11186690501907263</v>
      </c>
      <c r="F5" s="27">
        <v>0.92952303991684171</v>
      </c>
      <c r="G5" s="31">
        <v>0.26719243754456173</v>
      </c>
    </row>
    <row r="6" spans="1:14" ht="15.75" x14ac:dyDescent="0.25">
      <c r="A6" s="14" t="s">
        <v>36</v>
      </c>
      <c r="B6" s="27">
        <v>0.93696365208892118</v>
      </c>
      <c r="C6" s="27">
        <v>0.41797690437892299</v>
      </c>
      <c r="D6" s="27">
        <v>0.99064082573418399</v>
      </c>
      <c r="E6" s="27">
        <v>0.1332159596346747</v>
      </c>
      <c r="F6" s="27">
        <v>1.0758205628657289</v>
      </c>
      <c r="G6" s="31">
        <v>0.27281442266062256</v>
      </c>
    </row>
    <row r="7" spans="1:14" ht="15.75" x14ac:dyDescent="0.25">
      <c r="A7" s="18" t="s">
        <v>6</v>
      </c>
      <c r="B7" s="27">
        <v>2</v>
      </c>
      <c r="C7" s="27">
        <v>2</v>
      </c>
      <c r="D7" s="27">
        <v>2</v>
      </c>
      <c r="E7" s="27">
        <v>2</v>
      </c>
      <c r="F7" s="27">
        <v>2</v>
      </c>
      <c r="G7" s="31">
        <v>2</v>
      </c>
    </row>
    <row r="8" spans="1:14" ht="15.75" x14ac:dyDescent="0.25">
      <c r="A8" s="18" t="s">
        <v>38</v>
      </c>
      <c r="B8" s="27">
        <v>1.0021204564067707</v>
      </c>
      <c r="C8" s="27">
        <v>0.45129679782488252</v>
      </c>
      <c r="D8" s="27">
        <v>1.0000442108485046</v>
      </c>
      <c r="E8" s="27">
        <v>0.12254143232687367</v>
      </c>
      <c r="F8" s="27">
        <v>1.0026718013912852</v>
      </c>
      <c r="G8" s="31">
        <v>0.27000343010259215</v>
      </c>
    </row>
    <row r="9" spans="1:14" ht="15.75" x14ac:dyDescent="0.25">
      <c r="A9" s="18" t="s">
        <v>39</v>
      </c>
      <c r="B9" s="27">
        <v>9.2145636347192736E-2</v>
      </c>
      <c r="C9" s="27">
        <v>4.7121445208102339E-2</v>
      </c>
      <c r="D9" s="27">
        <v>1.3298394760889384E-2</v>
      </c>
      <c r="E9" s="27">
        <v>1.5096061290614179E-2</v>
      </c>
      <c r="F9" s="27">
        <v>0.1034479705479527</v>
      </c>
      <c r="G9" s="31">
        <v>3.9753437992964477E-3</v>
      </c>
    </row>
    <row r="10" spans="1:14" ht="15.75" x14ac:dyDescent="0.25">
      <c r="A10" s="18" t="s">
        <v>81</v>
      </c>
      <c r="B10" s="105">
        <v>1.7198000000000001E-2</v>
      </c>
      <c r="C10" s="106"/>
      <c r="D10" s="27"/>
      <c r="E10" s="27"/>
      <c r="F10" s="27"/>
      <c r="G10" s="31"/>
    </row>
    <row r="11" spans="1:14" ht="15.75" x14ac:dyDescent="0.25">
      <c r="A11" s="18" t="s">
        <v>70</v>
      </c>
      <c r="B11" s="105" t="s">
        <v>56</v>
      </c>
      <c r="C11" s="106"/>
      <c r="D11" s="27"/>
      <c r="E11" s="27"/>
      <c r="F11" s="27"/>
      <c r="G11" s="31"/>
    </row>
    <row r="12" spans="1:14" ht="15.75" x14ac:dyDescent="0.25">
      <c r="A12" s="18" t="s">
        <v>82</v>
      </c>
      <c r="B12" s="26"/>
      <c r="C12" s="26"/>
      <c r="D12" s="105">
        <v>2.63E-4</v>
      </c>
      <c r="E12" s="106"/>
      <c r="F12" s="105">
        <v>9.835E-3</v>
      </c>
      <c r="G12" s="109"/>
    </row>
    <row r="13" spans="1:14" ht="16.5" thickBot="1" x14ac:dyDescent="0.3">
      <c r="A13" s="18" t="s">
        <v>70</v>
      </c>
      <c r="B13" s="34"/>
      <c r="C13" s="34"/>
      <c r="D13" s="110" t="s">
        <v>40</v>
      </c>
      <c r="E13" s="114"/>
      <c r="F13" s="110" t="s">
        <v>56</v>
      </c>
      <c r="G13" s="112"/>
    </row>
    <row r="14" spans="1:14" ht="15.75" x14ac:dyDescent="0.25">
      <c r="A14" s="7" t="s">
        <v>68</v>
      </c>
      <c r="B14" s="1"/>
      <c r="C14" s="1"/>
      <c r="D14" s="1"/>
      <c r="E14" s="1"/>
      <c r="F14" s="1"/>
      <c r="G14" s="1"/>
    </row>
  </sheetData>
  <mergeCells count="10">
    <mergeCell ref="D12:E12"/>
    <mergeCell ref="F12:G12"/>
    <mergeCell ref="D13:E13"/>
    <mergeCell ref="F13:G13"/>
    <mergeCell ref="A1:N1"/>
    <mergeCell ref="A2:G2"/>
    <mergeCell ref="B3:C3"/>
    <mergeCell ref="D3:G3"/>
    <mergeCell ref="B10:C10"/>
    <mergeCell ref="B11:C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zoomScale="70" zoomScaleNormal="70" workbookViewId="0">
      <selection sqref="A1:N1"/>
    </sheetView>
  </sheetViews>
  <sheetFormatPr baseColWidth="10" defaultColWidth="9.140625" defaultRowHeight="15" x14ac:dyDescent="0.25"/>
  <cols>
    <col min="4" max="5" width="9.28515625" bestFit="1" customWidth="1"/>
    <col min="14" max="14" width="27.140625" customWidth="1"/>
  </cols>
  <sheetData>
    <row r="1" spans="1:14" ht="16.5" thickBot="1" x14ac:dyDescent="0.3">
      <c r="A1" s="98" t="s">
        <v>88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100"/>
    </row>
    <row r="2" spans="1:14" ht="16.5" thickBot="1" x14ac:dyDescent="0.3">
      <c r="A2" s="87" t="s">
        <v>32</v>
      </c>
      <c r="B2" s="88"/>
      <c r="C2" s="88"/>
      <c r="D2" s="88"/>
      <c r="E2" s="88"/>
      <c r="F2" s="88"/>
      <c r="G2" s="89"/>
    </row>
    <row r="3" spans="1:14" ht="16.5" thickBot="1" x14ac:dyDescent="0.3">
      <c r="A3" s="2"/>
      <c r="B3" s="90" t="s">
        <v>1</v>
      </c>
      <c r="C3" s="91"/>
      <c r="D3" s="90" t="s">
        <v>0</v>
      </c>
      <c r="E3" s="91"/>
      <c r="F3" s="90" t="s">
        <v>2</v>
      </c>
      <c r="G3" s="91"/>
    </row>
    <row r="4" spans="1:14" ht="16.5" thickBot="1" x14ac:dyDescent="0.3">
      <c r="A4" s="2"/>
      <c r="B4" s="3" t="s">
        <v>33</v>
      </c>
      <c r="C4" s="3" t="s">
        <v>34</v>
      </c>
      <c r="D4" s="3" t="s">
        <v>33</v>
      </c>
      <c r="E4" s="3" t="s">
        <v>34</v>
      </c>
      <c r="F4" s="3" t="s">
        <v>33</v>
      </c>
      <c r="G4" s="3" t="s">
        <v>34</v>
      </c>
    </row>
    <row r="5" spans="1:14" ht="16.5" thickBot="1" x14ac:dyDescent="0.3">
      <c r="A5" s="2" t="s">
        <v>6</v>
      </c>
      <c r="B5" s="4">
        <v>7</v>
      </c>
      <c r="C5" s="4">
        <v>7</v>
      </c>
      <c r="D5" s="4">
        <v>7</v>
      </c>
      <c r="E5" s="4">
        <v>7</v>
      </c>
      <c r="F5" s="4">
        <v>7</v>
      </c>
      <c r="G5" s="4">
        <v>7</v>
      </c>
    </row>
    <row r="6" spans="1:14" ht="16.5" thickBot="1" x14ac:dyDescent="0.3">
      <c r="A6" s="2" t="s">
        <v>7</v>
      </c>
      <c r="B6" s="4">
        <v>1E-3</v>
      </c>
      <c r="C6" s="4">
        <v>2E-3</v>
      </c>
      <c r="D6" s="12">
        <v>4.8000000000000001E-5</v>
      </c>
      <c r="E6" s="12">
        <v>2.5000000000000001E-4</v>
      </c>
      <c r="F6" s="4">
        <v>4.0000000000000001E-3</v>
      </c>
      <c r="G6" s="4">
        <v>0.02</v>
      </c>
    </row>
    <row r="7" spans="1:14" ht="16.5" thickBot="1" x14ac:dyDescent="0.3">
      <c r="A7" s="2" t="s">
        <v>8</v>
      </c>
      <c r="B7" s="4">
        <v>2E-3</v>
      </c>
      <c r="C7" s="4">
        <v>2E-3</v>
      </c>
      <c r="D7" s="12">
        <v>7.7999999999999999E-5</v>
      </c>
      <c r="E7" s="12">
        <v>4.4999999999999999E-4</v>
      </c>
      <c r="F7" s="4">
        <v>6.0000000000000001E-3</v>
      </c>
      <c r="G7" s="4">
        <v>2.7E-2</v>
      </c>
    </row>
    <row r="8" spans="1:14" ht="16.5" thickBot="1" x14ac:dyDescent="0.3">
      <c r="A8" s="2" t="s">
        <v>9</v>
      </c>
      <c r="B8" s="4">
        <v>3.0000000000000001E-3</v>
      </c>
      <c r="C8" s="4">
        <v>4.0000000000000001E-3</v>
      </c>
      <c r="D8" s="12">
        <v>2.9E-4</v>
      </c>
      <c r="E8" s="4">
        <v>6.0000000000000001E-3</v>
      </c>
      <c r="F8" s="4">
        <v>0.01</v>
      </c>
      <c r="G8" s="4">
        <v>3.7999999999999999E-2</v>
      </c>
    </row>
    <row r="9" spans="1:14" ht="16.5" thickBot="1" x14ac:dyDescent="0.3">
      <c r="A9" s="2" t="s">
        <v>10</v>
      </c>
      <c r="B9" s="4">
        <v>5.0000000000000001E-3</v>
      </c>
      <c r="C9" s="4">
        <v>7.0000000000000001E-3</v>
      </c>
      <c r="D9" s="4">
        <v>3.0000000000000001E-3</v>
      </c>
      <c r="E9" s="4">
        <v>8.0000000000000002E-3</v>
      </c>
      <c r="F9" s="4">
        <v>1.6E-2</v>
      </c>
      <c r="G9" s="4">
        <v>5.7000000000000002E-2</v>
      </c>
    </row>
    <row r="10" spans="1:14" ht="16.5" thickBot="1" x14ac:dyDescent="0.3">
      <c r="A10" s="2" t="s">
        <v>11</v>
      </c>
      <c r="B10" s="4">
        <v>1.4E-2</v>
      </c>
      <c r="C10" s="4">
        <v>0.01</v>
      </c>
      <c r="D10" s="4">
        <v>4.0000000000000001E-3</v>
      </c>
      <c r="E10" s="4">
        <v>8.9999999999999993E-3</v>
      </c>
      <c r="F10" s="4">
        <v>1.6E-2</v>
      </c>
      <c r="G10" s="4">
        <v>8.3000000000000004E-2</v>
      </c>
    </row>
    <row r="11" spans="1:14" ht="16.5" thickBot="1" x14ac:dyDescent="0.3">
      <c r="A11" s="2" t="s">
        <v>12</v>
      </c>
      <c r="B11" s="92">
        <v>9.0999999999999998E-2</v>
      </c>
      <c r="C11" s="93"/>
      <c r="D11" s="92">
        <v>2.2130000000000001</v>
      </c>
      <c r="E11" s="93"/>
      <c r="F11" s="92">
        <v>3.8690000000000002</v>
      </c>
      <c r="G11" s="93"/>
    </row>
    <row r="12" spans="1:14" ht="16.5" thickBot="1" x14ac:dyDescent="0.3">
      <c r="A12" s="2" t="s">
        <v>13</v>
      </c>
      <c r="B12" s="92">
        <v>12</v>
      </c>
      <c r="C12" s="93"/>
      <c r="D12" s="92">
        <v>12</v>
      </c>
      <c r="E12" s="93"/>
      <c r="F12" s="92">
        <v>12</v>
      </c>
      <c r="G12" s="93"/>
    </row>
    <row r="13" spans="1:14" ht="15.75" x14ac:dyDescent="0.25">
      <c r="A13" s="5" t="s">
        <v>14</v>
      </c>
      <c r="B13" s="94">
        <v>0.92900000000000005</v>
      </c>
      <c r="C13" s="95"/>
      <c r="D13" s="94">
        <v>4.7E-2</v>
      </c>
      <c r="E13" s="95"/>
      <c r="F13" s="94">
        <v>2.2000000000000001E-3</v>
      </c>
      <c r="G13" s="95"/>
    </row>
    <row r="14" spans="1:14" ht="16.5" thickBot="1" x14ac:dyDescent="0.3">
      <c r="A14" s="6" t="s">
        <v>65</v>
      </c>
      <c r="B14" s="96"/>
      <c r="C14" s="97"/>
      <c r="D14" s="96"/>
      <c r="E14" s="97"/>
      <c r="F14" s="96"/>
      <c r="G14" s="97"/>
    </row>
    <row r="15" spans="1:14" ht="15.75" x14ac:dyDescent="0.25">
      <c r="A15" s="7" t="s">
        <v>68</v>
      </c>
      <c r="B15" s="1"/>
      <c r="C15" s="1"/>
      <c r="D15" s="1"/>
      <c r="E15" s="1"/>
      <c r="F15" s="1"/>
      <c r="G15" s="1"/>
    </row>
  </sheetData>
  <mergeCells count="14">
    <mergeCell ref="B11:C11"/>
    <mergeCell ref="D11:E11"/>
    <mergeCell ref="F11:G11"/>
    <mergeCell ref="A1:N1"/>
    <mergeCell ref="A2:G2"/>
    <mergeCell ref="B3:C3"/>
    <mergeCell ref="D3:E3"/>
    <mergeCell ref="F3:G3"/>
    <mergeCell ref="B12:C12"/>
    <mergeCell ref="D12:E12"/>
    <mergeCell ref="F12:G12"/>
    <mergeCell ref="B13:C14"/>
    <mergeCell ref="D13:E14"/>
    <mergeCell ref="F13:G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E0D81-3BF5-4F03-8AF8-F7DEC19CEEFB}">
  <dimension ref="A1:I11"/>
  <sheetViews>
    <sheetView zoomScale="70" zoomScaleNormal="70" workbookViewId="0">
      <selection activeCell="K40" sqref="K40"/>
    </sheetView>
  </sheetViews>
  <sheetFormatPr baseColWidth="10" defaultRowHeight="15" x14ac:dyDescent="0.25"/>
  <cols>
    <col min="2" max="3" width="12.5703125" bestFit="1" customWidth="1"/>
    <col min="4" max="5" width="16" bestFit="1" customWidth="1"/>
    <col min="6" max="7" width="13.85546875" bestFit="1" customWidth="1"/>
    <col min="8" max="8" width="11.140625" bestFit="1" customWidth="1"/>
  </cols>
  <sheetData>
    <row r="1" spans="1:9" ht="15.75" x14ac:dyDescent="0.25">
      <c r="A1" s="123" t="s">
        <v>105</v>
      </c>
      <c r="B1" s="124"/>
      <c r="C1" s="124"/>
      <c r="D1" s="124"/>
      <c r="E1" s="124"/>
      <c r="F1" s="124"/>
      <c r="G1" s="124"/>
      <c r="H1" s="124"/>
      <c r="I1" s="124"/>
    </row>
    <row r="2" spans="1:9" ht="15.75" x14ac:dyDescent="0.25">
      <c r="A2" s="37"/>
      <c r="B2" s="125" t="s">
        <v>91</v>
      </c>
      <c r="C2" s="125"/>
      <c r="D2" s="125"/>
      <c r="E2" s="125"/>
      <c r="F2" s="125"/>
      <c r="G2" s="125"/>
      <c r="H2" s="125"/>
      <c r="I2" s="125"/>
    </row>
    <row r="3" spans="1:9" ht="31.5" x14ac:dyDescent="0.25">
      <c r="A3" s="38"/>
      <c r="B3" s="26" t="s">
        <v>92</v>
      </c>
      <c r="C3" s="26" t="s">
        <v>93</v>
      </c>
      <c r="D3" s="26" t="s">
        <v>94</v>
      </c>
      <c r="E3" s="26" t="s">
        <v>95</v>
      </c>
      <c r="F3" s="26" t="s">
        <v>96</v>
      </c>
      <c r="G3" s="26" t="s">
        <v>97</v>
      </c>
      <c r="H3" s="26" t="s">
        <v>98</v>
      </c>
      <c r="I3" s="26" t="s">
        <v>99</v>
      </c>
    </row>
    <row r="4" spans="1:9" ht="15.75" x14ac:dyDescent="0.25">
      <c r="A4" s="27" t="s">
        <v>6</v>
      </c>
      <c r="B4" s="39">
        <v>7</v>
      </c>
      <c r="C4" s="39">
        <v>7</v>
      </c>
      <c r="D4" s="39">
        <v>7</v>
      </c>
      <c r="E4" s="39">
        <v>7</v>
      </c>
      <c r="F4" s="39">
        <v>6</v>
      </c>
      <c r="G4" s="39">
        <v>6</v>
      </c>
      <c r="H4" s="39">
        <v>7</v>
      </c>
      <c r="I4" s="39">
        <v>7</v>
      </c>
    </row>
    <row r="5" spans="1:9" ht="15.75" x14ac:dyDescent="0.25">
      <c r="A5" s="27" t="s">
        <v>7</v>
      </c>
      <c r="B5" s="39">
        <v>0.100828</v>
      </c>
      <c r="C5" s="39">
        <v>5.1314149999999996</v>
      </c>
      <c r="D5" s="39">
        <v>1.0985769999999999</v>
      </c>
      <c r="E5" s="39">
        <v>6.4310000000000001E-3</v>
      </c>
      <c r="F5" s="39">
        <v>1.0759999999999999E-3</v>
      </c>
      <c r="G5" s="39">
        <v>3.8070000000000001E-3</v>
      </c>
      <c r="H5" s="39">
        <v>2.6186000000000001E-2</v>
      </c>
      <c r="I5" s="39">
        <v>0.10304199999999999</v>
      </c>
    </row>
    <row r="6" spans="1:9" ht="15.75" x14ac:dyDescent="0.25">
      <c r="A6" s="27" t="s">
        <v>8</v>
      </c>
      <c r="B6" s="39">
        <v>3.9448110000000001</v>
      </c>
      <c r="C6" s="39">
        <v>78.823880000000003</v>
      </c>
      <c r="D6" s="39">
        <v>1.8876649999999999</v>
      </c>
      <c r="E6" s="39">
        <v>0.83325300000000002</v>
      </c>
      <c r="F6" s="39">
        <v>4.3932499999999996E-3</v>
      </c>
      <c r="G6" s="39">
        <v>4.8232500000000003E-3</v>
      </c>
      <c r="H6" s="39">
        <v>3.3260999999999999E-2</v>
      </c>
      <c r="I6" s="39">
        <v>0.10606500000000001</v>
      </c>
    </row>
    <row r="7" spans="1:9" ht="15.75" x14ac:dyDescent="0.25">
      <c r="A7" s="27" t="s">
        <v>9</v>
      </c>
      <c r="B7" s="39">
        <v>245.4864</v>
      </c>
      <c r="C7" s="39">
        <v>226.93010000000001</v>
      </c>
      <c r="D7" s="39">
        <v>8.7524920000000002</v>
      </c>
      <c r="E7" s="39">
        <v>2.5282200000000001</v>
      </c>
      <c r="F7" s="39">
        <v>1.4907500000000001E-2</v>
      </c>
      <c r="G7" s="39">
        <v>1.46205E-2</v>
      </c>
      <c r="H7" s="39">
        <v>6.8727999999999997E-2</v>
      </c>
      <c r="I7" s="39">
        <v>0.127885</v>
      </c>
    </row>
    <row r="8" spans="1:9" ht="15.75" x14ac:dyDescent="0.25">
      <c r="A8" s="27" t="s">
        <v>10</v>
      </c>
      <c r="B8" s="39">
        <v>296.6628</v>
      </c>
      <c r="C8" s="39">
        <v>568.36270000000002</v>
      </c>
      <c r="D8" s="39">
        <v>30.80904</v>
      </c>
      <c r="E8" s="39">
        <v>22.132059999999999</v>
      </c>
      <c r="F8" s="39">
        <v>2.35E-2</v>
      </c>
      <c r="G8" s="39">
        <v>2.6186000000000001E-2</v>
      </c>
      <c r="H8" s="39">
        <v>0.141178</v>
      </c>
      <c r="I8" s="39">
        <v>0.142732</v>
      </c>
    </row>
    <row r="9" spans="1:9" ht="15.75" x14ac:dyDescent="0.25">
      <c r="A9" s="27" t="s">
        <v>11</v>
      </c>
      <c r="B9" s="39">
        <v>494.88189999999997</v>
      </c>
      <c r="C9" s="39">
        <v>605.3125</v>
      </c>
      <c r="D9" s="39">
        <v>32.116050000000001</v>
      </c>
      <c r="E9" s="39">
        <v>24.5505</v>
      </c>
      <c r="F9" s="39">
        <v>2.9464000000000001E-2</v>
      </c>
      <c r="G9" s="39">
        <v>4.0231999999999997E-2</v>
      </c>
      <c r="H9" s="39">
        <v>0.36129099999999997</v>
      </c>
      <c r="I9" s="39">
        <v>0.22697600000000001</v>
      </c>
    </row>
    <row r="10" spans="1:9" ht="15.75" x14ac:dyDescent="0.25">
      <c r="A10" s="26" t="s">
        <v>100</v>
      </c>
      <c r="B10" s="126" t="s">
        <v>101</v>
      </c>
      <c r="C10" s="126"/>
      <c r="D10" s="105" t="s">
        <v>102</v>
      </c>
      <c r="E10" s="106"/>
      <c r="F10" s="127" t="s">
        <v>103</v>
      </c>
      <c r="G10" s="128"/>
      <c r="H10" s="127" t="s">
        <v>104</v>
      </c>
      <c r="I10" s="128"/>
    </row>
    <row r="11" spans="1:9" ht="15.75" x14ac:dyDescent="0.25">
      <c r="A11" s="122" t="s">
        <v>64</v>
      </c>
      <c r="B11" s="122"/>
      <c r="C11" s="122"/>
      <c r="D11" s="122"/>
      <c r="E11" s="122"/>
      <c r="F11" s="122"/>
      <c r="G11" s="122"/>
      <c r="H11" s="122"/>
      <c r="I11" s="122"/>
    </row>
  </sheetData>
  <mergeCells count="7">
    <mergeCell ref="A11:I11"/>
    <mergeCell ref="A1:I1"/>
    <mergeCell ref="B2:I2"/>
    <mergeCell ref="B10:C10"/>
    <mergeCell ref="D10:E10"/>
    <mergeCell ref="F10:G10"/>
    <mergeCell ref="H10:I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3079E-59EC-4FDA-AAEB-D429050EBFF0}">
  <dimension ref="A1:O7"/>
  <sheetViews>
    <sheetView zoomScale="70" zoomScaleNormal="70" workbookViewId="0">
      <selection activeCell="I32" sqref="I32"/>
    </sheetView>
  </sheetViews>
  <sheetFormatPr baseColWidth="10" defaultRowHeight="15" x14ac:dyDescent="0.25"/>
  <sheetData>
    <row r="1" spans="1:15" ht="15.75" x14ac:dyDescent="0.25">
      <c r="A1" s="124" t="s">
        <v>106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ht="15.75" x14ac:dyDescent="0.25">
      <c r="A2" s="40"/>
      <c r="B2" s="124" t="s">
        <v>107</v>
      </c>
      <c r="C2" s="124"/>
      <c r="D2" s="124"/>
      <c r="E2" s="124"/>
      <c r="F2" s="124"/>
      <c r="G2" s="124"/>
      <c r="H2" s="124"/>
      <c r="I2" s="124" t="s">
        <v>108</v>
      </c>
      <c r="J2" s="124"/>
      <c r="K2" s="124"/>
      <c r="L2" s="124"/>
      <c r="M2" s="124"/>
      <c r="N2" s="124"/>
      <c r="O2" s="124"/>
    </row>
    <row r="3" spans="1:15" ht="15.75" x14ac:dyDescent="0.25">
      <c r="A3" s="40"/>
      <c r="B3" s="41" t="s">
        <v>109</v>
      </c>
      <c r="C3" s="41" t="s">
        <v>110</v>
      </c>
      <c r="D3" s="41" t="s">
        <v>111</v>
      </c>
      <c r="E3" s="41" t="s">
        <v>112</v>
      </c>
      <c r="F3" s="41" t="s">
        <v>113</v>
      </c>
      <c r="G3" s="41" t="s">
        <v>114</v>
      </c>
      <c r="H3" s="41" t="s">
        <v>115</v>
      </c>
      <c r="I3" s="42" t="s">
        <v>116</v>
      </c>
      <c r="J3" s="42" t="s">
        <v>117</v>
      </c>
      <c r="K3" s="42" t="s">
        <v>118</v>
      </c>
      <c r="L3" s="42" t="s">
        <v>119</v>
      </c>
      <c r="M3" s="42" t="s">
        <v>120</v>
      </c>
      <c r="N3" s="42" t="s">
        <v>121</v>
      </c>
      <c r="O3" s="42" t="s">
        <v>122</v>
      </c>
    </row>
    <row r="4" spans="1:15" ht="15.75" x14ac:dyDescent="0.25">
      <c r="A4" s="40" t="s">
        <v>123</v>
      </c>
      <c r="B4" s="40">
        <v>245.48643778916423</v>
      </c>
      <c r="C4" s="40">
        <v>101.38779491377156</v>
      </c>
      <c r="D4" s="40">
        <v>494.88190820556201</v>
      </c>
      <c r="E4" s="40">
        <v>258.22731048734312</v>
      </c>
      <c r="F4" s="40">
        <v>3.9448108846665728</v>
      </c>
      <c r="G4" s="40">
        <v>0.10082820499490089</v>
      </c>
      <c r="H4" s="40">
        <v>296.66282266085614</v>
      </c>
      <c r="I4" s="40">
        <v>568.36266616866283</v>
      </c>
      <c r="J4" s="40">
        <v>226.93011576624221</v>
      </c>
      <c r="K4" s="40">
        <v>78.823883459939196</v>
      </c>
      <c r="L4" s="40">
        <v>605.31253880275221</v>
      </c>
      <c r="M4" s="40">
        <v>5.1314146700910683</v>
      </c>
      <c r="N4" s="40">
        <v>182.62739511749572</v>
      </c>
      <c r="O4" s="40">
        <v>497.01718808901308</v>
      </c>
    </row>
    <row r="5" spans="1:15" ht="15.75" x14ac:dyDescent="0.25">
      <c r="A5" s="40" t="s">
        <v>124</v>
      </c>
      <c r="B5" s="40">
        <v>3.2267255700100868</v>
      </c>
      <c r="C5" s="40">
        <v>1.8876645695067731</v>
      </c>
      <c r="D5" s="40">
        <v>30.809040618675368</v>
      </c>
      <c r="E5" s="40">
        <v>1.0985772443108719</v>
      </c>
      <c r="F5" s="40">
        <v>32.116051787533728</v>
      </c>
      <c r="G5" s="40">
        <v>8.7524919685072469</v>
      </c>
      <c r="H5" s="40">
        <v>25.745626026070322</v>
      </c>
      <c r="I5" s="40">
        <v>24.550500294454388</v>
      </c>
      <c r="J5" s="40">
        <v>2.5282198915936918</v>
      </c>
      <c r="K5" s="40">
        <v>22.132059832986645</v>
      </c>
      <c r="L5" s="40">
        <v>0.83325331122533131</v>
      </c>
      <c r="M5" s="40">
        <v>6.4311081331627313E-3</v>
      </c>
      <c r="N5" s="40">
        <v>1.1314291352795138</v>
      </c>
      <c r="O5" s="40">
        <v>16.134477274537669</v>
      </c>
    </row>
    <row r="6" spans="1:15" ht="15.75" x14ac:dyDescent="0.25">
      <c r="A6" s="40" t="s">
        <v>125</v>
      </c>
      <c r="B6" s="40">
        <v>5.4987914675921823E-3</v>
      </c>
      <c r="C6" s="40">
        <v>1.5576256097453457E-2</v>
      </c>
      <c r="D6" s="40">
        <v>2.9464140961358246E-2</v>
      </c>
      <c r="E6" s="40">
        <v>1.4238986612318032E-2</v>
      </c>
      <c r="F6" s="40">
        <v>1.0758575139999745E-3</v>
      </c>
      <c r="G6" s="40">
        <v>4.8907270804803922</v>
      </c>
      <c r="H6" s="40">
        <v>2.1511591925413895E-2</v>
      </c>
      <c r="I6" s="40">
        <v>3.8069962402048855E-3</v>
      </c>
      <c r="J6" s="40">
        <v>5.1617351033478014E-3</v>
      </c>
      <c r="K6" s="40">
        <v>2.1504434718802895E-2</v>
      </c>
      <c r="L6" s="40">
        <v>2.0500656761206892E-2</v>
      </c>
      <c r="M6" s="40">
        <v>3.1498801709396593</v>
      </c>
      <c r="N6" s="40">
        <v>4.023215235100442E-2</v>
      </c>
      <c r="O6" s="40">
        <v>8.7401781082080843E-3</v>
      </c>
    </row>
    <row r="7" spans="1:15" ht="15.75" x14ac:dyDescent="0.25">
      <c r="A7" s="40" t="s">
        <v>126</v>
      </c>
      <c r="B7" s="40">
        <v>3.5879895313170956E-2</v>
      </c>
      <c r="C7" s="40">
        <v>4.6189156820770821E-2</v>
      </c>
      <c r="D7" s="40">
        <v>0.14117768215166721</v>
      </c>
      <c r="E7" s="40">
        <v>6.8728151522120293E-2</v>
      </c>
      <c r="F7" s="40">
        <v>3.3260541343488798E-2</v>
      </c>
      <c r="G7" s="40">
        <v>7.2728690295930085E-2</v>
      </c>
      <c r="H7" s="40">
        <v>0.36129088130489045</v>
      </c>
      <c r="I7" s="40">
        <v>0.1060648127963406</v>
      </c>
      <c r="J7" s="40">
        <v>0.1030417218481826</v>
      </c>
      <c r="K7" s="40">
        <v>0.12788451708422635</v>
      </c>
      <c r="L7" s="40">
        <v>0.11932362074019386</v>
      </c>
      <c r="M7" s="40">
        <v>0.1427319496810609</v>
      </c>
      <c r="N7" s="40">
        <v>0.22697636328485468</v>
      </c>
      <c r="O7" s="40">
        <v>0.14093833402322062</v>
      </c>
    </row>
  </sheetData>
  <mergeCells count="3">
    <mergeCell ref="A1:O1"/>
    <mergeCell ref="B2:H2"/>
    <mergeCell ref="I2:O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72846-4E83-4D76-A3BE-8281ACCE6E18}">
  <dimension ref="A1:F14"/>
  <sheetViews>
    <sheetView zoomScale="70" zoomScaleNormal="70" workbookViewId="0">
      <selection activeCell="H13" sqref="H13"/>
    </sheetView>
  </sheetViews>
  <sheetFormatPr baseColWidth="10" defaultRowHeight="15" x14ac:dyDescent="0.25"/>
  <cols>
    <col min="1" max="1" width="19.140625" bestFit="1" customWidth="1"/>
    <col min="3" max="3" width="27.85546875" customWidth="1"/>
    <col min="4" max="4" width="24.28515625" customWidth="1"/>
    <col min="5" max="5" width="23" customWidth="1"/>
    <col min="6" max="6" width="21.28515625" customWidth="1"/>
  </cols>
  <sheetData>
    <row r="1" spans="1:6" ht="15.75" x14ac:dyDescent="0.25">
      <c r="A1" s="129" t="s">
        <v>127</v>
      </c>
      <c r="B1" s="130"/>
      <c r="C1" s="130"/>
      <c r="D1" s="130"/>
      <c r="E1" s="130"/>
      <c r="F1" s="130"/>
    </row>
    <row r="2" spans="1:6" ht="15.75" x14ac:dyDescent="0.25">
      <c r="A2" s="124" t="s">
        <v>128</v>
      </c>
      <c r="B2" s="124"/>
      <c r="C2" s="124"/>
      <c r="D2" s="124"/>
      <c r="E2" s="124"/>
      <c r="F2" s="124"/>
    </row>
    <row r="3" spans="1:6" ht="15.75" x14ac:dyDescent="0.25">
      <c r="A3" s="40" t="s">
        <v>108</v>
      </c>
      <c r="B3" s="40" t="s">
        <v>2</v>
      </c>
      <c r="C3" s="40" t="s">
        <v>123</v>
      </c>
      <c r="D3" s="40" t="s">
        <v>124</v>
      </c>
      <c r="E3" s="40" t="s">
        <v>125</v>
      </c>
      <c r="F3" s="40" t="s">
        <v>126</v>
      </c>
    </row>
    <row r="4" spans="1:6" ht="15.75" x14ac:dyDescent="0.25">
      <c r="A4" s="40" t="s">
        <v>116</v>
      </c>
      <c r="B4" s="40">
        <v>3.389506655231195</v>
      </c>
      <c r="C4" s="40">
        <v>568.36266616866283</v>
      </c>
      <c r="D4" s="40">
        <v>24.550500294454388</v>
      </c>
      <c r="E4" s="40">
        <v>3.8069962402048855E-3</v>
      </c>
      <c r="F4" s="40">
        <v>0.1060648127963406</v>
      </c>
    </row>
    <row r="5" spans="1:6" ht="15.75" x14ac:dyDescent="0.25">
      <c r="A5" s="40" t="s">
        <v>117</v>
      </c>
      <c r="B5" s="40">
        <v>1.7963459637775696</v>
      </c>
      <c r="C5" s="40">
        <v>226.93011576624221</v>
      </c>
      <c r="D5" s="40">
        <v>2.5282198915936918</v>
      </c>
      <c r="E5" s="40">
        <v>5.1617351033478014E-3</v>
      </c>
      <c r="F5" s="40">
        <v>0.1030417218481826</v>
      </c>
    </row>
    <row r="6" spans="1:6" ht="15.75" x14ac:dyDescent="0.25">
      <c r="A6" s="40" t="s">
        <v>118</v>
      </c>
      <c r="B6" s="40">
        <v>10.153234398565935</v>
      </c>
      <c r="C6" s="40">
        <v>78.823883459939196</v>
      </c>
      <c r="D6" s="40">
        <v>22.132059832986645</v>
      </c>
      <c r="E6" s="40">
        <v>2.1504434718802895E-2</v>
      </c>
      <c r="F6" s="40">
        <v>0.12788451708422635</v>
      </c>
    </row>
    <row r="7" spans="1:6" ht="15.75" x14ac:dyDescent="0.25">
      <c r="A7" s="40" t="s">
        <v>119</v>
      </c>
      <c r="B7" s="40">
        <v>2.3294979730501524</v>
      </c>
      <c r="C7" s="40">
        <v>605.31253880275221</v>
      </c>
      <c r="D7" s="40">
        <v>0.83325331122533131</v>
      </c>
      <c r="E7" s="40">
        <v>2.0500656761206892E-2</v>
      </c>
      <c r="F7" s="40">
        <v>0.11932362074019386</v>
      </c>
    </row>
    <row r="8" spans="1:6" ht="15.75" x14ac:dyDescent="0.25">
      <c r="A8" s="40" t="s">
        <v>120</v>
      </c>
      <c r="B8" s="40">
        <v>7.0130366559663582</v>
      </c>
      <c r="C8" s="40">
        <v>5.1314146700910683</v>
      </c>
      <c r="D8" s="40">
        <v>6.4311081331627313E-3</v>
      </c>
      <c r="E8" s="40">
        <v>3.1498801709396593</v>
      </c>
      <c r="F8" s="40">
        <v>0.1427319496810609</v>
      </c>
    </row>
    <row r="9" spans="1:6" ht="15.75" x14ac:dyDescent="0.25">
      <c r="A9" s="40" t="s">
        <v>121</v>
      </c>
      <c r="B9" s="40">
        <v>3.652364833924822</v>
      </c>
      <c r="C9" s="40">
        <v>182.62739511749572</v>
      </c>
      <c r="D9" s="40">
        <v>1.1314291352795138</v>
      </c>
      <c r="E9" s="40">
        <v>4.023215235100442E-2</v>
      </c>
      <c r="F9" s="40">
        <v>0.22697636328485468</v>
      </c>
    </row>
    <row r="10" spans="1:6" ht="15.75" x14ac:dyDescent="0.25">
      <c r="A10" s="40" t="s">
        <v>122</v>
      </c>
      <c r="B10" s="40">
        <v>3.2418658900955588</v>
      </c>
      <c r="C10" s="40">
        <v>497.01718808901308</v>
      </c>
      <c r="D10" s="40">
        <v>16.134477274537669</v>
      </c>
      <c r="E10" s="40">
        <v>8.7401781082080843E-3</v>
      </c>
      <c r="F10" s="40">
        <v>0.14093833402322062</v>
      </c>
    </row>
    <row r="11" spans="1:6" ht="47.25" x14ac:dyDescent="0.25">
      <c r="A11" s="44" t="s">
        <v>129</v>
      </c>
      <c r="B11" s="45"/>
      <c r="C11" s="45" t="s">
        <v>130</v>
      </c>
      <c r="D11" s="45"/>
      <c r="E11" s="45"/>
      <c r="F11" s="45"/>
    </row>
    <row r="12" spans="1:6" ht="47.25" x14ac:dyDescent="0.25">
      <c r="A12" s="44" t="s">
        <v>131</v>
      </c>
      <c r="B12" s="45"/>
      <c r="C12" s="45"/>
      <c r="D12" s="45" t="s">
        <v>132</v>
      </c>
      <c r="E12" s="45"/>
      <c r="F12" s="45"/>
    </row>
    <row r="13" spans="1:6" ht="47.25" x14ac:dyDescent="0.25">
      <c r="A13" s="44" t="s">
        <v>133</v>
      </c>
      <c r="B13" s="45"/>
      <c r="C13" s="45"/>
      <c r="D13" s="45"/>
      <c r="E13" s="45" t="s">
        <v>134</v>
      </c>
      <c r="F13" s="45"/>
    </row>
    <row r="14" spans="1:6" ht="31.5" x14ac:dyDescent="0.25">
      <c r="A14" s="44" t="s">
        <v>135</v>
      </c>
      <c r="B14" s="45"/>
      <c r="C14" s="45"/>
      <c r="D14" s="45"/>
      <c r="E14" s="45"/>
      <c r="F14" s="45" t="s">
        <v>136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2</vt:i4>
      </vt:variant>
    </vt:vector>
  </HeadingPairs>
  <TitlesOfParts>
    <vt:vector size="22" baseType="lpstr">
      <vt:lpstr>Figure1B</vt:lpstr>
      <vt:lpstr>Figure1C</vt:lpstr>
      <vt:lpstr>Figure1D</vt:lpstr>
      <vt:lpstr>Figure1E</vt:lpstr>
      <vt:lpstr>Figure1F</vt:lpstr>
      <vt:lpstr>Figure3D</vt:lpstr>
      <vt:lpstr>Fig4A</vt:lpstr>
      <vt:lpstr>Fig4B</vt:lpstr>
      <vt:lpstr>Fig4C</vt:lpstr>
      <vt:lpstr>Figure8B</vt:lpstr>
      <vt:lpstr>SuppFig4A</vt:lpstr>
      <vt:lpstr>SuppFig4D</vt:lpstr>
      <vt:lpstr>SuppFig4E</vt:lpstr>
      <vt:lpstr>SuppFig8F</vt:lpstr>
      <vt:lpstr>SuppFig9B</vt:lpstr>
      <vt:lpstr>SuppFig9C</vt:lpstr>
      <vt:lpstr>SuppFig10B</vt:lpstr>
      <vt:lpstr>SuppFig10F</vt:lpstr>
      <vt:lpstr>SuppFig10G</vt:lpstr>
      <vt:lpstr>SuppFig11B</vt:lpstr>
      <vt:lpstr>Figure1C!OLE_LINK2</vt:lpstr>
      <vt:lpstr>Figure1B!OLE_LINK3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 EPIGEN</dc:creator>
  <cp:lastModifiedBy>Guillermo Barreto</cp:lastModifiedBy>
  <dcterms:created xsi:type="dcterms:W3CDTF">2022-03-30T10:36:29Z</dcterms:created>
  <dcterms:modified xsi:type="dcterms:W3CDTF">2023-03-16T10:30:00Z</dcterms:modified>
</cp:coreProperties>
</file>